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B0FAA2D8-B8A2-4721-ACC5-9A6C99BAA8D9}"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<sst xmlns="http://schemas.openxmlformats.org/spreadsheetml/2006/main" count="1189" uniqueCount="609">
  <si>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</si>
  <si>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</si>
  <si>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</si>
  <si>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</si>
  <si>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</si>
  <si>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</si>
  <si>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</si>
  <si>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</si>
  <si>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</si>
  <si>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</si>
  <si>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</si>
  <si>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</si>
  <si>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</si>
  <si>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</si>
  <si>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</si>
  <si>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</si>
  <si>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</si>
  <si>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</si>
  <si>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</si>
  <si>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</si>
  <si>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</si>
  <si>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</si>
  <si>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</si>
  <si>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</si>
  <si>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</si>
  <si>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</si>
  <si>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</si>
  <si>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</si>
  <si>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</si>
  <si>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</si>
  <si>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</si>
  <si>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</si>
  <si>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</si>
  <si>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</si>
  <si>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</si>
  <si>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</si>
  <si>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</si>
  <si>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</si>
  <si>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</si>
  <si>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</si>
  <si>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</si>
  <si>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</si>
  <si>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</si>
  <si>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</si>
  <si>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</si>
  <si>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</si>
  <si>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</si>
  <si>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</si>
  <si>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</si>
  <si>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</si>
  <si>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</si>
  <si>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</si>
  <si>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</si>
  <si>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</si>
  <si>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</si>
  <si>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</si>
  <si>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</si>
  <si>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</si>
  <si>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</si>
  <si>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</si>
  <si>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</si>
  <si>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</si>
  <si>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</si>
  <si>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</si>
  <si>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</si>
  <si>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</si>
  <si>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</si>
  <si>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</si>
  <si>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</si>
  <si>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</si>
  <si>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</si>
  <si>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</si>
  <si>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</si>
  <si>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</si>
  <si>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</si>
  <si>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</si>
  <si>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</si>
  <si>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</si>
  <si>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</si>
  <si>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</si>
  <si>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</si>
  <si>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</si>
  <si>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</si>
  <si>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</si>
  <si>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</si>
  <si>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</si>
  <si>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</si>
  <si>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</si>
  <si>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</si>
  <si>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</si>
  <si>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</si>
  <si>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</si>
  <si>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</si>
  <si>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</si>
  <si>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</si>
  <si>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</si>
  <si>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</si>
  <si>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</si>
  <si>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</si>
  <si>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</si>
  <si>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</si>
  <si>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</si>
  <si>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</si>
  <si>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</si>
  <si>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</si>
  <si>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</si>
  <si>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</si>
  <si>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</si>
  <si>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</si>
  <si>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</si>
  <si>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</si>
  <si>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</si>
  <si>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</si>
  <si>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</si>
  <si>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</si>
  <si>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</si>
  <si>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</si>
  <si>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</si>
  <si>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</si>
  <si>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</si>
  <si>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</si>
  <si>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</si>
  <si>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</si>
  <si>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</si>
  <si>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</si>
  <si>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</si>
  <si>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</si>
  <si>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</si>
  <si>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</si>
  <si>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</si>
  <si>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</si>
  <si>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</si>
  <si>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</si>
  <si>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</si>
  <si>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</si>
  <si>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</si>
  <si>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</si>
  <si>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</si>
  <si>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</si>
  <si>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</si>
  <si>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</si>
  <si>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</si>
  <si>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</si>
  <si>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</si>
  <si>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</si>
  <si>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</si>
  <si>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</si>
  <si>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</si>
  <si>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</si>
  <si>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</si>
  <si>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</si>
  <si>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</si>
  <si>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</si>
  <si>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</si>
  <si>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</si>
  <si>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</si>
  <si>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</si>
  <si>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</si>
  <si>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</si>
  <si>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</si>
  <si>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</si>
  <si>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</si>
  <si>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</si>
  <si>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</si>
  <si>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</si>
  <si>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</si>
  <si>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</si>
  <si>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</si>
  <si>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</si>
  <si>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</si>
  <si>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</si>
  <si>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</si>
  <si>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</si>
  <si>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</si>
  <si>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</si>
  <si>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</si>
  <si>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</si>
  <si>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</si>
  <si>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</si>
  <si>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</si>
  <si>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</si>
  <si>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</si>
  <si>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</si>
  <si>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</si>
  <si>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</si>
  <si>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</si>
  <si>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</si>
  <si>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</si>
  <si>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</si>
  <si>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</si>
  <si>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</si>
  <si>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</si>
  <si>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</si>
  <si>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</si>
  <si>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</si>
  <si>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</si>
  <si>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</si>
  <si>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</si>
  <si>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</si>
  <si>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</si>
  <si>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</si>
  <si>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</si>
  <si>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</si>
  <si>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</si>
  <si>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</si>
  <si>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</si>
  <si>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</si>
  <si>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</si>
  <si>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</si>
  <si>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</si>
  <si>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</si>
  <si>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</si>
  <si>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</si>
  <si>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</si>
  <si>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</si>
  <si>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</si>
  <si>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</si>
  <si>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</si>
  <si>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</si>
  <si>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</si>
  <si>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千葉県長柄町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</si>
  <si>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</si>
  <si>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</si>
  <si>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</si>
  <si>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</si>
  <si>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</si>
  <si>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</si>
  <si>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</si>
  <si>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</si>
  <si>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</si>
  <si>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</si>
  <si>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</si>
  <si>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</si>
  <si>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</si>
  <si>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</si>
  <si>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</si>
  <si>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</si>
  <si>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</si>
  <si>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</si>
  <si>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</si>
  <si>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</si>
  <si>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</si>
  <si>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</si>
  <si>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</si>
  <si>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</si>
  <si>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</si>
  <si>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</si>
  <si>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</si>
  <si>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</si>
  <si>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</si>
  <si>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</si>
  <si>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</si>
  <si>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</si>
  <si>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</si>
  <si>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</si>
  <si>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</si>
  <si>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</si>
  <si>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</si>
  <si>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</si>
  <si>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</si>
  <si>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</si>
  <si>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</si>
  <si>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</si>
  <si>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</si>
  <si>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</si>
  <si>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</si>
  <si>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</si>
  <si>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</si>
  <si>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</si>
  <si>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</si>
  <si>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</si>
  <si>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</si>
  <si>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</si>
  <si>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</si>
  <si>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</si>
  <si>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</si>
  <si>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</si>
  <si>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</si>
  <si>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</si>
  <si>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</si>
  <si>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</si>
  <si>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</si>
  <si>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</si>
  <si>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</si>
  <si>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</si>
  <si>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</si>
  <si>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</si>
  <si>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</si>
  <si>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</si>
  <si>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</si>
  <si>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</si>
  <si>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</si>
  <si>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</si>
  <si>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</si>
  <si>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</si>
  <si>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</si>
  <si>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</si>
  <si>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</si>
  <si>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</si>
  <si>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</si>
  <si>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</si>
  <si>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</si>
  <si>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</si>
  <si>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</si>
  <si>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</si>
  <si>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</si>
  <si>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</si>
  <si>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</si>
  <si>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</si>
  <si>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</si>
  <si>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</si>
  <si>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</si>
  <si>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</si>
  <si>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</si>
  <si>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</si>
  <si>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</si>
  <si>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</si>
  <si>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</si>
  <si>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</si>
  <si>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</si>
  <si>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</si>
  <si>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</si>
  <si>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</si>
  <si>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</si>
  <si>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</si>
  <si>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</si>
  <si>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</si>
  <si>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</si>
  <si>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</si>
  <si>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</si>
  <si>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</si>
  <si>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</si>
  <si>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</si>
  <si>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</si>
  <si>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</si>
  <si>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</si>
  <si>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</si>
  <si>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</si>
  <si>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</si>
  <si>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</si>
  <si>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</si>
  <si>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</si>
  <si>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</si>
  <si>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</si>
  <si>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</si>
  <si>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</si>
  <si>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</si>
  <si>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</si>
  <si>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</si>
  <si>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</si>
  <si>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</si>
  <si>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</si>
  <si>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</si>
  <si>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</si>
  <si>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</si>
  <si>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</si>
  <si>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</si>
  <si>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</si>
  <si>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</si>
  <si>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</si>
  <si>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</si>
  <si>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</si>
  <si>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</si>
  <si>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</si>
  <si>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</si>
  <si>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</si>
  <si>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</si>
  <si>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</si>
  <si>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</si>
  <si>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</si>
  <si>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</si>
  <si>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</si>
  <si>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</si>
  <si>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</si>
  <si>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千葉県長柄町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</si>
  <si>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</si>
  <si>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</si>
  <si>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</si>
  <si>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</si>
  <si>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</si>
  <si>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</si>
  <si>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</si>
  <si>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</si>
  <si>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</si>
  <si>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</si>
  <si>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</si>
  <si>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</si>
  <si>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</si>
  <si>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</si>
  <si>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</si>
  <si>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</si>
  <si>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</si>
  <si>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</si>
  <si>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</si>
  <si>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</si>
  <si>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</si>
  <si>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</si>
  <si>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</si>
  <si>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</si>
  <si>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</si>
  <si>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</si>
  <si>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</si>
  <si>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</si>
  <si>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</si>
  <si>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</si>
  <si>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</si>
  <si>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</si>
  <si>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</si>
  <si>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</si>
  <si>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</si>
  <si>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</si>
  <si>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</si>
  <si>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</si>
  <si>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</si>
  <si>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</si>
  <si>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</si>
  <si>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</si>
  <si>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</si>
  <si>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</si>
  <si>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</si>
  <si>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</si>
  <si>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</si>
  <si>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</si>
  <si>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</si>
  <si>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</si>
  <si>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</si>
  <si>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</si>
  <si>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</si>
  <si>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</si>
  <si>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</si>
  <si>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</si>
  <si>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</si>
  <si>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</si>
  <si>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</si>
  <si>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</si>
  <si>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</si>
  <si>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</si>
  <si>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</si>
  <si>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</si>
  <si>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</si>
  <si>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</si>
  <si>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</si>
  <si>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</si>
  <si>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</si>
  <si>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</si>
  <si>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</si>
  <si>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</si>
  <si>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</si>
  <si>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</si>
  <si>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</si>
  <si>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</si>
  <si>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</si>
  <si>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</si>
  <si>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</si>
  <si>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</si>
  <si>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</si>
  <si>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</si>
  <si>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</si>
  <si>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</si>
  <si>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</si>
  <si>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</si>
  <si>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</si>
  <si>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</si>
  <si>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</si>
  <si>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</si>
  <si>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</si>
  <si>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</si>
  <si>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</si>
  <si>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</si>
  <si>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</si>
  <si>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</si>
  <si>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</si>
  <si>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</si>
  <si>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</si>
  <si>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</si>
  <si>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</si>
  <si>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</si>
  <si>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</si>
  <si>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</si>
  <si>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</si>
  <si>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</si>
  <si>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</si>
  <si>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</si>
  <si>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</si>
  <si>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</si>
  <si>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</si>
  <si>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</si>
  <si>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</si>
  <si>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</si>
  <si>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</si>
  <si>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</si>
  <si>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</si>
  <si>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</si>
  <si>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</si>
  <si>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</si>
  <si>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</si>
  <si>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</si>
  <si>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</si>
  <si>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</si>
  <si>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</si>
  <si>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</si>
  <si>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</si>
  <si>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</si>
  <si>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</si>
  <si>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</si>
  <si>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</si>
  <si>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</si>
  <si>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</si>
  <si>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</si>
  <si>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</si>
  <si>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</si>
  <si>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</si>
  <si>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</si>
  <si>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</si>
  <si>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</si>
  <si>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</si>
  <si>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</si>
  <si>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</si>
  <si>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</si>
  <si>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</si>
  <si>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</si>
  <si>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</si>
  <si>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</si>
  <si>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</si>
  <si>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</si>
  <si>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</si>
  <si>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</si>
  <si>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</si>
  <si>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</si>
  <si>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</si>
  <si>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</si>
  <si>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</si>
  <si>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</si>
  <si>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</si>
  <si>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</si>
  <si>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</si>
  <si>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</si>
  <si>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</si>
  <si>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</si>
  <si>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</si>
  <si>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</si>
  <si>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</si>
  <si>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</si>
  <si>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</si>
  <si>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</si>
  <si>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</si>
  <si>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</si>
  <si>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</si>
  <si>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</si>
  <si>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</si>
  <si>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</si>
  <si>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</si>
  <si>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</si>
  <si>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</si>
  <si>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</si>
  <si>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</si>
  <si>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</si>
  <si>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</si>
  <si>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</si>
  <si>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</si>
  <si>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</si>
  <si>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</si>
  <si>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</si>
  <si>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</si>
  <si>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</si>
  <si>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3.18</t>
  </si>
  <si>
    <t>▲ 6.44</t>
  </si>
  <si>
    <t>一般会計</t>
  </si>
  <si>
    <t>国民健康保険特別会計</t>
  </si>
  <si>
    <t>介護保険特別会計</t>
  </si>
  <si>
    <t>後期高齢者医療特別会計</t>
  </si>
  <si>
    <t>農業集落排水事業特別会計</t>
  </si>
  <si>
    <t>浄化槽事業特別会計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</si>
  <si>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</si>
  <si>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</si>
  <si>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</si>
  <si>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</si>
  <si>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</si>
  <si>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</si>
  <si>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</si>
  <si>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</si>
  <si>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長生郡市広域市町村圏組合（一般会計）</t>
    <rPh sb="0" eb="12">
      <t>チョウセイグンシコウイキシチョウソンケンクミアイ</t>
    </rPh>
    <rPh sb="13" eb="17">
      <t>イッパンカイケイ</t>
    </rPh>
    <phoneticPr fontId="2"/>
  </si>
  <si>
    <t>長生郡市広域市町村圏組合（火葬場・斎場会計）</t>
    <rPh sb="0" eb="12">
      <t>チョウセイグンシコウイキシチョウソンケンクミアイ</t>
    </rPh>
    <rPh sb="13" eb="16">
      <t>カソウバ</t>
    </rPh>
    <rPh sb="17" eb="19">
      <t>サイジョウ</t>
    </rPh>
    <rPh sb="19" eb="21">
      <t>カイケイ</t>
    </rPh>
    <phoneticPr fontId="2"/>
  </si>
  <si>
    <t>長生郡市広域市町村圏組合（水道事業会計）</t>
    <rPh sb="0" eb="12">
      <t>チョウセイグンシコウイキシチョウソンケンクミアイ</t>
    </rPh>
    <rPh sb="13" eb="15">
      <t>スイドウ</t>
    </rPh>
    <rPh sb="15" eb="17">
      <t>ジギョウ</t>
    </rPh>
    <rPh sb="17" eb="19">
      <t>カイケイ</t>
    </rPh>
    <phoneticPr fontId="2"/>
  </si>
  <si>
    <t>長生郡市広域市町村圏組合（病院事業会計）</t>
    <rPh sb="0" eb="12">
      <t>チョウセイグンシコウイキシチョウソンケンクミアイ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</si>
  <si>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1">
      <t>キギョウダン</t>
    </rPh>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</si>
  <si>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</si>
  <si>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8">
      <t>シチョウソンソウゴウ</t>
    </rPh>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</si>
  <si>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0" eb="3">
      <t>チバケン</t>
    </rPh>
    <rPh sb="3" eb="8">
      <t>シチョウソンソウゴウ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</si>
  <si>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12">
      <t>シチョウソンソウゴウジムクミアイ</t>
    </rPh>
    <rPh sb="13" eb="16">
      <t>チバケン</t>
    </rPh>
    <rPh sb="16" eb="19">
      <t>シチョウソン</t>
    </rPh>
    <rPh sb="19" eb="21">
      <t>コウツウ</t>
    </rPh>
    <rPh sb="21" eb="23">
      <t>サイガイ</t>
    </rPh>
    <rPh sb="23" eb="25">
      <t>キョウサイ</t>
    </rPh>
    <rPh sb="25" eb="29">
      <t>トクベツカイケイ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</si>
  <si>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</si>
  <si>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15" eb="17">
      <t>コウキ</t>
    </rPh>
    <rPh sb="17" eb="20">
      <t>コウレイシャ</t>
    </rPh>
    <rPh sb="20" eb="22">
      <t>イリョウ</t>
    </rPh>
    <rPh sb="22" eb="24">
      <t>トクベツ</t>
    </rPh>
    <rPh sb="24" eb="26">
      <t>カイケイ</t>
    </rPh>
    <phoneticPr fontId="2"/>
  </si>
  <si>
    <t>長柄町公共施設整備等基金</t>
  </si>
  <si>
    <t>長柄町ふるさと応援基金</t>
  </si>
  <si>
    <t>長柄町福祉振興基金</t>
  </si>
  <si>
    <t>長柄町森林環境譲与税基金</t>
  </si>
  <si>
    <t>長柄町東日本大震災復興基金</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</si>
  <si>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</si>
  <si>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</si>
  <si>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</si>
  <si>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本町では、将来負担比率の分子である将来負担額（地方債現在高、組合負担等見込額、退職手当負担等見込額）が充当可能財源等を上回っていたため、令和元年度から数値化されたが、令和４年度は再び０になった。
　有形固定資産減価償却率は緩やかではあるが上昇傾向であるため、公共施設等総合管理計画や個別施設計画に基づき、老朽化対策等へ適切に対処したい。
</t>
    <rPh sb="84" eb="86">
      <t>レイワ</t>
    </rPh>
    <rPh sb="87" eb="89">
      <t>ネンド</t>
    </rPh>
    <rPh sb="90" eb="91">
      <t>フタタ</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</si>
  <si>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</si>
  <si>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</si>
  <si>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</si>
  <si>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</si>
  <si>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</si>
  <si>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</si>
  <si>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実質公債費比率は類似団体より低い数値で推移してきたが、将来負担比率については、令和元年度から数値化された。しかし、令和４年度は再び０になった。公債費は、人件費や扶助費と同じく義務的経費の一部である。このことから、財政構造の硬直化の要因にもなるため、新規事業は事業の必要性を考え、事業期間の延長が可能なものは再検討し、地方債の発行をなるべく抑えることで公債費負担比率を抑制したい。</t>
    </r>
    <r>
      <rPr>
        <sz val="11"/>
        <color indexed="8"/>
        <rFont val="ＭＳ Ｐゴシック"/>
        <family val="3"/>
        <charset val="128"/>
      </rPr>
      <t xml:space="preserve">
　実質公債費比率については、財政健全化法により、早期健全化基準（基準値25％）、財政再生基準（基準値35％）の2つの基準値が定められているが、この基準を下回ってさえいれば財政運営上問題がないということではないので、行財政改革に注力し、なるべく数値を低く抑えられるよう、これまで以上に公債費の適正化に取り組んでいく必要があると考える。</t>
    </r>
    <rPh sb="58" eb="60">
      <t>レイワ</t>
    </rPh>
    <rPh sb="61" eb="63">
      <t>ネンド</t>
    </rPh>
    <rPh sb="64" eb="65">
      <t>フタタ</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</si>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</sst>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99A8B9-FEDB-4E13-A2CA-A5B316BCFEC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A02B-486B-BA9B-1266879AC0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57900</c:v>
                </c:pt>
                <c:pt idx="1">
                  <c:v>47399</c:v>
                </c:pt>
                <c:pt idx="2">
                  <c:v>78098</c:v>
                </c:pt>
                <c:pt idx="3">
                  <c:v>137363</c:v>
                </c:pt>
                <c:pt idx="4">
                  <c:v>160347</c:v>
                </c:pt>
              </c:numCache>
            </c:numRef>
          </c:val>
          <c:smooth val="0"/>
          <c:extLst>
            <c:ext xmlns:c16="http://schemas.microsoft.com/office/drawing/2014/chart" uri="{C3380CC4-5D6E-409C-BE32-E72D297353CC}">
              <c16:uniqueId val="{00000001-A02B-486B-BA9B-1266879AC0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4.4000000000000004</c:v>
                </c:pt>
                <c:pt idx="1">
                  <c:v>1.49</c:v>
                </c:pt>
                <c:pt idx="2">
                  <c:v>7.42</c:v>
                </c:pt>
                <c:pt idx="3">
                  <c:v>19.04</c:v>
                </c:pt>
                <c:pt idx="4">
                  <c:v>10.71</c:v>
                </c:pt>
              </c:numCache>
            </c:numRef>
          </c:val>
          <c:extLst>
            <c:ext xmlns:c16="http://schemas.microsoft.com/office/drawing/2014/chart" uri="{C3380CC4-5D6E-409C-BE32-E72D297353CC}">
              <c16:uniqueId val="{00000000-A8DA-4CF0-8DB3-D629F16D96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28.11</c:v>
                </c:pt>
                <c:pt idx="1">
                  <c:v>24.82</c:v>
                </c:pt>
                <c:pt idx="2">
                  <c:v>18.690000000000001</c:v>
                </c:pt>
                <c:pt idx="3">
                  <c:v>21.26</c:v>
                </c:pt>
                <c:pt idx="4">
                  <c:v>32.74</c:v>
                </c:pt>
              </c:numCache>
            </c:numRef>
          </c:val>
          <c:extLst>
            <c:ext xmlns:c16="http://schemas.microsoft.com/office/drawing/2014/chart" uri="{C3380CC4-5D6E-409C-BE32-E72D297353CC}">
              <c16:uniqueId val="{00000001-A8DA-4CF0-8DB3-D629F16D96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-3.18</c:v>
                </c:pt>
                <c:pt idx="1">
                  <c:v>-6.44</c:v>
                </c:pt>
                <c:pt idx="2">
                  <c:v>1.19</c:v>
                </c:pt>
                <c:pt idx="3">
                  <c:v>16.16</c:v>
                </c:pt>
                <c:pt idx="4">
                  <c:v>2.27</c:v>
                </c:pt>
              </c:numCache>
            </c:numRef>
          </c:val>
          <c:smooth val="0"/>
          <c:extLst>
            <c:ext xmlns:c16="http://schemas.microsoft.com/office/drawing/2014/chart" uri="{C3380CC4-5D6E-409C-BE32-E72D297353CC}">
              <c16:uniqueId val="{00000002-A8DA-4CF0-8DB3-D629F16D96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E5-4D00-91C6-97E0EC00DF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E5-4D00-91C6-97E0EC00DF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E5-4D00-91C6-97E0EC00DF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E5-4D00-91C6-97E0EC00DFF9}"/>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BE5-4D00-91C6-97E0EC00DFF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BE5-4D00-91C6-97E0EC00DFF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6-ABE5-4D00-91C6-97E0EC00DFF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4.08</c:v>
                </c:pt>
                <c:pt idx="2">
                  <c:v>#N/A</c:v>
                </c:pt>
                <c:pt idx="3">
                  <c:v>2.67</c:v>
                </c:pt>
                <c:pt idx="4">
                  <c:v>#N/A</c:v>
                </c:pt>
                <c:pt idx="5">
                  <c:v>1.7</c:v>
                </c:pt>
                <c:pt idx="6">
                  <c:v>#N/A</c:v>
                </c:pt>
                <c:pt idx="7">
                  <c:v>1.33</c:v>
                </c:pt>
                <c:pt idx="8">
                  <c:v>#N/A</c:v>
                </c:pt>
                <c:pt idx="9">
                  <c:v>1.29</c:v>
                </c:pt>
              </c:numCache>
            </c:numRef>
          </c:val>
          <c:extLst>
            <c:ext xmlns:c16="http://schemas.microsoft.com/office/drawing/2014/chart" uri="{C3380CC4-5D6E-409C-BE32-E72D297353CC}">
              <c16:uniqueId val="{00000007-ABE5-4D00-91C6-97E0EC00DFF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2.11</c:v>
                </c:pt>
                <c:pt idx="2">
                  <c:v>#N/A</c:v>
                </c:pt>
                <c:pt idx="3">
                  <c:v>2.75</c:v>
                </c:pt>
                <c:pt idx="4">
                  <c:v>#N/A</c:v>
                </c:pt>
                <c:pt idx="5">
                  <c:v>3.3</c:v>
                </c:pt>
                <c:pt idx="6">
                  <c:v>#N/A</c:v>
                </c:pt>
                <c:pt idx="7">
                  <c:v>3.79</c:v>
                </c:pt>
                <c:pt idx="8">
                  <c:v>#N/A</c:v>
                </c:pt>
                <c:pt idx="9">
                  <c:v>4.1900000000000004</c:v>
                </c:pt>
              </c:numCache>
            </c:numRef>
          </c:val>
          <c:extLst>
            <c:ext xmlns:c16="http://schemas.microsoft.com/office/drawing/2014/chart" uri="{C3380CC4-5D6E-409C-BE32-E72D297353CC}">
              <c16:uniqueId val="{00000008-ABE5-4D00-91C6-97E0EC00DF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4.3899999999999997</c:v>
                </c:pt>
                <c:pt idx="2">
                  <c:v>#N/A</c:v>
                </c:pt>
                <c:pt idx="3">
                  <c:v>1.48</c:v>
                </c:pt>
                <c:pt idx="4">
                  <c:v>#N/A</c:v>
                </c:pt>
                <c:pt idx="5">
                  <c:v>7.41</c:v>
                </c:pt>
                <c:pt idx="6">
                  <c:v>#N/A</c:v>
                </c:pt>
                <c:pt idx="7">
                  <c:v>19.04</c:v>
                </c:pt>
                <c:pt idx="8">
                  <c:v>#N/A</c:v>
                </c:pt>
                <c:pt idx="9">
                  <c:v>10.71</c:v>
                </c:pt>
              </c:numCache>
            </c:numRef>
          </c:val>
          <c:extLst>
            <c:ext xmlns:c16="http://schemas.microsoft.com/office/drawing/2014/chart" uri="{C3380CC4-5D6E-409C-BE32-E72D297353CC}">
              <c16:uniqueId val="{00000009-ABE5-4D00-91C6-97E0EC00DF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286</c:v>
                </c:pt>
                <c:pt idx="5">
                  <c:v>275</c:v>
                </c:pt>
                <c:pt idx="8">
                  <c:v>285</c:v>
                </c:pt>
                <c:pt idx="11">
                  <c:v>288</c:v>
                </c:pt>
                <c:pt idx="14">
                  <c:v>290</c:v>
                </c:pt>
              </c:numCache>
            </c:numRef>
          </c:val>
          <c:extLst>
            <c:ext xmlns:c16="http://schemas.microsoft.com/office/drawing/2014/chart" uri="{C3380CC4-5D6E-409C-BE32-E72D297353CC}">
              <c16:uniqueId val="{00000000-0FC6-4D13-B724-630A7CB4B8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C6-4D13-B724-630A7CB4B8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C6-4D13-B724-630A7CB4B8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36</c:v>
                </c:pt>
                <c:pt idx="3">
                  <c:v>44</c:v>
                </c:pt>
                <c:pt idx="6">
                  <c:v>32</c:v>
                </c:pt>
                <c:pt idx="9">
                  <c:v>32</c:v>
                </c:pt>
                <c:pt idx="12">
                  <c:v>29</c:v>
                </c:pt>
              </c:numCache>
            </c:numRef>
          </c:val>
          <c:extLst>
            <c:ext xmlns:c16="http://schemas.microsoft.com/office/drawing/2014/chart" uri="{C3380CC4-5D6E-409C-BE32-E72D297353CC}">
              <c16:uniqueId val="{00000003-0FC6-4D13-B724-630A7CB4B8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c:v>
                </c:pt>
                <c:pt idx="3">
                  <c:v>50</c:v>
                </c:pt>
                <c:pt idx="6">
                  <c:v>51</c:v>
                </c:pt>
                <c:pt idx="9">
                  <c:v>52</c:v>
                </c:pt>
                <c:pt idx="12">
                  <c:v>52</c:v>
                </c:pt>
              </c:numCache>
            </c:numRef>
          </c:val>
          <c:extLst>
            <c:ext xmlns:c16="http://schemas.microsoft.com/office/drawing/2014/chart" uri="{C3380CC4-5D6E-409C-BE32-E72D297353CC}">
              <c16:uniqueId val="{00000004-0FC6-4D13-B724-630A7CB4B8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C6-4D13-B724-630A7CB4B8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C6-4D13-B724-630A7CB4B8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313</c:v>
                </c:pt>
                <c:pt idx="3">
                  <c:v>336</c:v>
                </c:pt>
                <c:pt idx="6">
                  <c:v>336</c:v>
                </c:pt>
                <c:pt idx="9">
                  <c:v>358</c:v>
                </c:pt>
                <c:pt idx="12">
                  <c:v>370</c:v>
                </c:pt>
              </c:numCache>
            </c:numRef>
          </c:val>
          <c:extLst>
            <c:ext xmlns:c16="http://schemas.microsoft.com/office/drawing/2014/chart" uri="{C3380CC4-5D6E-409C-BE32-E72D297353CC}">
              <c16:uniqueId val="{00000007-0FC6-4D13-B724-630A7CB4B8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113</c:v>
                </c:pt>
                <c:pt idx="2">
                  <c:v>#N/A</c:v>
                </c:pt>
                <c:pt idx="3">
                  <c:v>#N/A</c:v>
                </c:pt>
                <c:pt idx="4">
                  <c:v>155</c:v>
                </c:pt>
                <c:pt idx="5">
                  <c:v>#N/A</c:v>
                </c:pt>
                <c:pt idx="6">
                  <c:v>#N/A</c:v>
                </c:pt>
                <c:pt idx="7">
                  <c:v>134</c:v>
                </c:pt>
                <c:pt idx="8">
                  <c:v>#N/A</c:v>
                </c:pt>
                <c:pt idx="9">
                  <c:v>#N/A</c:v>
                </c:pt>
                <c:pt idx="10">
                  <c:v>154</c:v>
                </c:pt>
                <c:pt idx="11">
                  <c:v>#N/A</c:v>
                </c:pt>
                <c:pt idx="12">
                  <c:v>#N/A</c:v>
                </c:pt>
                <c:pt idx="13">
                  <c:v>161</c:v>
                </c:pt>
                <c:pt idx="14">
                  <c:v>#N/A</c:v>
                </c:pt>
              </c:numCache>
            </c:numRef>
          </c:val>
          <c:smooth val="0"/>
          <c:extLst>
            <c:ext xmlns:c16="http://schemas.microsoft.com/office/drawing/2014/chart" uri="{C3380CC4-5D6E-409C-BE32-E72D297353CC}">
              <c16:uniqueId val="{00000008-0FC6-4D13-B724-630A7CB4B8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3270</c:v>
                </c:pt>
                <c:pt idx="5">
                  <c:v>3117</c:v>
                </c:pt>
                <c:pt idx="8">
                  <c:v>3277</c:v>
                </c:pt>
                <c:pt idx="11">
                  <c:v>3373</c:v>
                </c:pt>
                <c:pt idx="14">
                  <c:v>3539</c:v>
                </c:pt>
              </c:numCache>
            </c:numRef>
          </c:val>
          <c:extLst>
            <c:ext xmlns:c16="http://schemas.microsoft.com/office/drawing/2014/chart" uri="{C3380CC4-5D6E-409C-BE32-E72D297353CC}">
              <c16:uniqueId val="{00000000-7BEB-4B22-BFFE-7C92A3293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BEB-4B22-BFFE-7C92A3293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1998</c:v>
                </c:pt>
                <c:pt idx="5">
                  <c:v>1656</c:v>
                </c:pt>
                <c:pt idx="8">
                  <c:v>1552</c:v>
                </c:pt>
                <c:pt idx="11">
                  <c:v>1831</c:v>
                </c:pt>
                <c:pt idx="14">
                  <c:v>2284</c:v>
                </c:pt>
              </c:numCache>
            </c:numRef>
          </c:val>
          <c:extLst>
            <c:ext xmlns:c16="http://schemas.microsoft.com/office/drawing/2014/chart" uri="{C3380CC4-5D6E-409C-BE32-E72D297353CC}">
              <c16:uniqueId val="{00000002-7BEB-4B22-BFFE-7C92A3293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EB-4B22-BFFE-7C92A3293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EB-4B22-BFFE-7C92A3293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EB-4B22-BFFE-7C92A3293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990</c:v>
                </c:pt>
                <c:pt idx="3">
                  <c:v>927</c:v>
                </c:pt>
                <c:pt idx="6">
                  <c:v>946</c:v>
                </c:pt>
                <c:pt idx="9">
                  <c:v>924</c:v>
                </c:pt>
                <c:pt idx="12">
                  <c:v>879</c:v>
                </c:pt>
              </c:numCache>
            </c:numRef>
          </c:val>
          <c:extLst>
            <c:ext xmlns:c16="http://schemas.microsoft.com/office/drawing/2014/chart" uri="{C3380CC4-5D6E-409C-BE32-E72D297353CC}">
              <c16:uniqueId val="{00000006-7BEB-4B22-BFFE-7C92A3293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262</c:v>
                </c:pt>
                <c:pt idx="3">
                  <c:v>482</c:v>
                </c:pt>
                <c:pt idx="6">
                  <c:v>453</c:v>
                </c:pt>
                <c:pt idx="9">
                  <c:v>257</c:v>
                </c:pt>
                <c:pt idx="12">
                  <c:v>271</c:v>
                </c:pt>
              </c:numCache>
            </c:numRef>
          </c:val>
          <c:extLst>
            <c:ext xmlns:c16="http://schemas.microsoft.com/office/drawing/2014/chart" uri="{C3380CC4-5D6E-409C-BE32-E72D297353CC}">
              <c16:uniqueId val="{00000007-7BEB-4B22-BFFE-7C92A3293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460</c:v>
                </c:pt>
                <c:pt idx="3">
                  <c:v>440</c:v>
                </c:pt>
                <c:pt idx="6">
                  <c:v>408</c:v>
                </c:pt>
                <c:pt idx="9">
                  <c:v>372</c:v>
                </c:pt>
                <c:pt idx="12">
                  <c:v>350</c:v>
                </c:pt>
              </c:numCache>
            </c:numRef>
          </c:val>
          <c:extLst>
            <c:ext xmlns:c16="http://schemas.microsoft.com/office/drawing/2014/chart" uri="{C3380CC4-5D6E-409C-BE32-E72D297353CC}">
              <c16:uniqueId val="{00000008-7BEB-4B22-BFFE-7C92A3293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EB-4B22-BFFE-7C92A3293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3222</c:v>
                </c:pt>
                <c:pt idx="3">
                  <c:v>3294</c:v>
                </c:pt>
                <c:pt idx="6">
                  <c:v>3425</c:v>
                </c:pt>
                <c:pt idx="9">
                  <c:v>3793</c:v>
                </c:pt>
                <c:pt idx="12">
                  <c:v>4218</c:v>
                </c:pt>
              </c:numCache>
            </c:numRef>
          </c:val>
          <c:extLst>
            <c:ext xmlns:c16="http://schemas.microsoft.com/office/drawing/2014/chart" uri="{C3380CC4-5D6E-409C-BE32-E72D297353CC}">
              <c16:uniqueId val="{0000000A-7BEB-4B22-BFFE-7C92A32933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370</c:v>
                </c:pt>
                <c:pt idx="5">
                  <c:v>#N/A</c:v>
                </c:pt>
                <c:pt idx="6">
                  <c:v>#N/A</c:v>
                </c:pt>
                <c:pt idx="7">
                  <c:v>404</c:v>
                </c:pt>
                <c:pt idx="8">
                  <c:v>#N/A</c:v>
                </c:pt>
                <c:pt idx="9">
                  <c:v>#N/A</c:v>
                </c:pt>
                <c:pt idx="10">
                  <c:v>142</c:v>
                </c:pt>
                <c:pt idx="11">
                  <c:v>#N/A</c:v>
                </c:pt>
                <c:pt idx="12">
                  <c:v>#N/A</c:v>
                </c:pt>
                <c:pt idx="13">
                  <c:v>0</c:v>
                </c:pt>
                <c:pt idx="14">
                  <c:v>#N/A</c:v>
                </c:pt>
              </c:numCache>
            </c:numRef>
          </c:val>
          <c:smooth val="0"/>
          <c:extLst>
            <c:ext xmlns:c16="http://schemas.microsoft.com/office/drawing/2014/chart" uri="{C3380CC4-5D6E-409C-BE32-E72D297353CC}">
              <c16:uniqueId val="{0000000B-7BEB-4B22-BFFE-7C92A32933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501</c:v>
                </c:pt>
                <c:pt idx="1">
                  <c:v>611</c:v>
                </c:pt>
                <c:pt idx="2">
                  <c:v>922</c:v>
                </c:pt>
              </c:numCache>
            </c:numRef>
          </c:val>
          <c:extLst>
            <c:ext xmlns:c16="http://schemas.microsoft.com/office/drawing/2014/chart" uri="{C3380CC4-5D6E-409C-BE32-E72D297353CC}">
              <c16:uniqueId val="{00000000-5750-4FCC-8679-2EF09CC172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c:v>
                </c:pt>
                <c:pt idx="1">
                  <c:v>79</c:v>
                </c:pt>
                <c:pt idx="2">
                  <c:v>79</c:v>
                </c:pt>
              </c:numCache>
            </c:numRef>
          </c:val>
          <c:extLst>
            <c:ext xmlns:c16="http://schemas.microsoft.com/office/drawing/2014/chart" uri="{C3380CC4-5D6E-409C-BE32-E72D297353CC}">
              <c16:uniqueId val="{00000001-5750-4FCC-8679-2EF09CC172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765</c:v>
                </c:pt>
                <c:pt idx="1">
                  <c:v>870</c:v>
                </c:pt>
                <c:pt idx="2">
                  <c:v>1003</c:v>
                </c:pt>
              </c:numCache>
            </c:numRef>
          </c:val>
          <c:extLst>
            <c:ext xmlns:c16="http://schemas.microsoft.com/office/drawing/2014/chart" uri="{C3380CC4-5D6E-409C-BE32-E72D297353CC}">
              <c16:uniqueId val="{00000002-5750-4FCC-8679-2EF09CC172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{3A24BDF3-F0E5-495B-A9B5-0119E325E0A0}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70F-44AA-A3BA-2796CC2EA6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{40D43D97-20FC-4383-908D-E75E38ACF598}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0F-44AA-A3BA-2796CC2EA6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{E34CFCCE-C66D-4F29-818C-E8BFAD1BC842}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0F-44AA-A3BA-2796CC2EA6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{10346D98-2512-4FEA-8DFE-E8F7CDDAC539}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0F-44AA-A3BA-2796CC2EA6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{C1403C79-E0B8-41B7-BD04-4DB1F23E349B}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0F-44AA-A3BA-2796CC2EA65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{E1974DAE-EB42-408F-997D-5C84B5AAAC21}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70F-44AA-A3BA-2796CC2EA65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{84D6E9A9-CEC2-4000-AD11-41B261A7C0BC}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70F-44AA-A3BA-2796CC2EA65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{FAF64FF3-5D01-48F1-8F3E-D06E31DD2015}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70F-44AA-A3BA-2796CC2EA65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{123BADFF-8872-4127-9742-28C38058D732}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70F-44AA-A3BA-2796CC2EA6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53.7</c:v>
                </c:pt>
                <c:pt idx="16">
                  <c:v>55.4</c:v>
                </c:pt>
                <c:pt idx="24">
                  <c:v>57.1</c:v>
                </c:pt>
                <c:pt idx="32">
                  <c:v>58.2</c:v>
                </c:pt>
              </c:numCache>
            </c:numRef>
          </c:xVal>
          <c:yVal>
            <c:numRef>
              <c:f>公会計指標分析・財政指標組合せ分析表!$BP$51:$DC$51</c:f>
              <c:numCache>
                <c:formatCode>#,##0.0;"▲ "#,##0.0</c:formatCode>
                <c:ptCount val="40"/>
                <c:pt idx="8">
                  <c:v>16.3</c:v>
                </c:pt>
                <c:pt idx="16">
                  <c:v>16.8</c:v>
                </c:pt>
                <c:pt idx="24">
                  <c:v>5.4</c:v>
                </c:pt>
              </c:numCache>
            </c:numRef>
          </c:yVal>
          <c:smooth val="0"/>
          <c:extLst>
            <c:ext xmlns:c16="http://schemas.microsoft.com/office/drawing/2014/chart" uri="{C3380CC4-5D6E-409C-BE32-E72D297353CC}">
              <c16:uniqueId val="{00000009-470F-44AA-A3BA-2796CC2EA6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{D22195B1-3988-4571-8BEC-4B5596211DA7}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70F-44AA-A3BA-2796CC2EA6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{BF06DF8A-B675-4633-AE66-E391177456A9}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0F-44AA-A3BA-2796CC2EA6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{11D670D7-BB4A-41A9-B228-D4C6ADA56463}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0F-44AA-A3BA-2796CC2EA6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{C54F8E86-F932-4BBA-91C2-EA8A76E0159E}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0F-44AA-A3BA-2796CC2EA6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{508A8289-2C8F-4590-81C6-01BCC7AD310B}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0F-44AA-A3BA-2796CC2EA65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{7D3CC95F-6F78-4DED-8D23-E5C0EF970843}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70F-44AA-A3BA-2796CC2EA65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{55BDE3FE-563C-4534-AC61-454139A38F30}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70F-44AA-A3BA-2796CC2EA65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{802A67DF-2213-4133-8F13-A2070F6435E9}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70F-44AA-A3BA-2796CC2EA65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{30AABED6-BA37-4A09-B86E-9AAAABDF6929}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70F-44AA-A3BA-2796CC2EA6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470F-44AA-A3BA-2796CC2EA654}"/>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{3C43329F-BF10-4411-93F8-DFE0D517695F}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C66-48F3-B4C8-A5AC166E41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{06556FF2-E4E7-4884-B63F-44C57F6EFED8}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66-48F3-B4C8-A5AC166E41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{C2345365-FBED-4B62-B9C1-430035902B18}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66-48F3-B4C8-A5AC166E41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{21A9DAE5-F1C3-403F-BDCC-375B8CDB9787}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66-48F3-B4C8-A5AC166E41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{96DF1DB2-A5A7-470B-B177-95522F803DFC}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66-48F3-B4C8-A5AC166E41B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{AA442381-0A2D-4748-BB3F-55D6D78EF227}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C66-48F3-B4C8-A5AC166E41B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{12F49ED7-C93D-4709-A61D-973218538A8C}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C66-48F3-B4C8-A5AC166E41B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{7AEAF125-441D-4E4D-A5F1-0BEC06E64A70}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C66-48F3-B4C8-A5AC166E41B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{B90A0E15-36AF-445A-9046-AD61FD09B136}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C66-48F3-B4C8-A5AC166E41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5.4</c:v>
                </c:pt>
                <c:pt idx="16">
                  <c:v>5.7</c:v>
                </c:pt>
                <c:pt idx="24">
                  <c:v>6.1</c:v>
                </c:pt>
                <c:pt idx="32">
                  <c:v>5.9</c:v>
                </c:pt>
              </c:numCache>
            </c:numRef>
          </c:xVal>
          <c:yVal>
            <c:numRef>
              <c:f>公会計指標分析・財政指標組合せ分析表!$BP$73:$DC$73</c:f>
              <c:numCache>
                <c:formatCode>#,##0.0;"▲ "#,##0.0</c:formatCode>
                <c:ptCount val="40"/>
                <c:pt idx="8">
                  <c:v>16.3</c:v>
                </c:pt>
                <c:pt idx="16">
                  <c:v>16.8</c:v>
                </c:pt>
                <c:pt idx="24">
                  <c:v>5.4</c:v>
                </c:pt>
              </c:numCache>
            </c:numRef>
          </c:yVal>
          <c:smooth val="0"/>
          <c:extLst>
            <c:ext xmlns:c16="http://schemas.microsoft.com/office/drawing/2014/chart" uri="{C3380CC4-5D6E-409C-BE32-E72D297353CC}">
              <c16:uniqueId val="{00000009-1C66-48F3-B4C8-A5AC166E41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{C14CF26C-8EDD-4620-B390-4F05D4D3CA98}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C66-48F3-B4C8-A5AC166E41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{671C5337-E51E-462A-B4AC-0A404C488962}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66-48F3-B4C8-A5AC166E41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{4E835885-821A-476B-97EE-D35C7B1F47EC}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66-48F3-B4C8-A5AC166E41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{32F714D8-4F74-4C73-B650-F296EF00C5BB}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66-48F3-B4C8-A5AC166E41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{F59BCF09-8A2D-4908-909E-313DACF7DD00}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66-48F3-B4C8-A5AC166E41B4}"/>
                </c:ext>
              </c:extLst>
            </c:dLbl>
            <c:dLbl>
              <c:idx val="8"/>
              <c:layout>
                <c:manualLayout>
                  <c:x val="-4.4905057365901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{2C490A77-307E-4427-BBCD-62E252E863E4}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C66-48F3-B4C8-A5AC166E41B4}"/>
                </c:ext>
              </c:extLst>
            </c:dLbl>
            <c:dLbl>
              <c:idx val="16"/>
              <c:layout>
                <c:manualLayout>
                  <c:x val="-1.82356280842500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{F2C250CC-2A2F-428B-A5A6-49D4CF2A44EF}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C66-48F3-B4C8-A5AC166E41B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{D9EB8392-FCE8-477C-93AA-146D4C5B3DCE}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C66-48F3-B4C8-A5AC166E41B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{EE733CCC-A2EA-407D-BFAC-36E418895114}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C66-48F3-B4C8-A5AC166E41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1C66-48F3-B4C8-A5AC166E41B4}"/>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6,444
6,343
47.11
5,527,129
5,210,674
301,505
2,814,909
4,218,346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類似団体平均を上回っているものの、少子高齢化に伴う人口減少や資源価格の高騰などの影響による企業の減収等の理由から、歳入減少が予想される。このため、今後も厳しい財政運営が予想される。</a:t>
          </a:r>
          <a:endParaRPr lang="ja-JP" altLang="ja-JP" sz="1400">
            <a:effectLst/>
          </a:endParaRPr>
        </a:p>
        <a:p>
          <a:r>
            <a:rPr lang="ja-JP" altLang="ja-JP" sz="1100">
              <a:solidFill>
                <a:schemeClr val="dk1"/>
              </a:solidFill>
              <a:effectLst/>
              <a:latin typeface="+mn-lt"/>
              <a:ea typeface="+mn-ea"/>
              <a:cs typeface="+mn-cs"/>
            </a:rPr>
            <a:t>投資的経費をはじめとした歳出の抑制とともに、町税の徴収率向上及び自主財源の確保といった歳入の強化に努めていく。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150888</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8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150888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固定資産税や普通交付税の増、新型コロナウイルス感染症対策に伴い経常的な事業が行われなかったことによる物件費の減などから、類似団体内平均値と概ね同水準の</a:t>
          </a:r>
          <a:r>
            <a:rPr kumimoji="1" lang="en-US" altLang="ja-JP" sz="1100" b="0" i="0" baseline="0">
              <a:solidFill>
                <a:schemeClr val="dk1"/>
              </a:solidFill>
              <a:effectLst/>
              <a:latin typeface="+mn-lt"/>
              <a:ea typeface="+mn-ea"/>
              <a:cs typeface="+mn-cs"/>
            </a:rPr>
            <a:t>87.5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人件費の増加や新発債に伴う公債費の増加、高齢人口の増加に伴う介護保険及び後期高齢者医療の特別会計への繰出金の増加といった経常的な経費が見込まれるため、実施事業の抜本的な見直しを図り、節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2609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92456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26090"/>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66</xdr:row>
      <xdr:rowOff>111506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6525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111506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5695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60706</xdr:rowOff>
    </xdr:from>
    <xdr:to>
      <xdr:col>11</xdr:col>
      <xdr:colOff>82550</xdr:colOff>
      <xdr:row>66</xdr:row>
      <xdr:rowOff>162306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147083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ごみ処理事業及び消防事業並びに上水道事業を一部事務組合（長生郡市広域市町村圏組合等）で実施している。このこと（ごみ処理事業及び消防事業並びに上水道事業は人件費ではなく補助費で計上）から、類似団体内平均値と比較して、わずかながら人件費を抑えられていると推察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今後は、会計年度任用職員の制度改正に伴う経費の増加、人口減少に伴う「一人当たり」で換算した場合の金額</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増加が予想されるため、行財政改革への取組を通じた事務事業の見直し及び効率化、定員管理の適正化に努める。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37181</xdr:rowOff>
    </xdr:from>
    <xdr:to>
      <xdr:col>23</xdr:col>
      <xdr:colOff>133350</xdr:colOff>
      <xdr:row>81</xdr:row>
      <xdr:rowOff>92238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24631"/>
          <a:ext cx="838200" cy="5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37181</xdr:rowOff>
    </xdr:from>
    <xdr:to>
      <xdr:col>19</xdr:col>
      <xdr:colOff>133350</xdr:colOff>
      <xdr:row>81</xdr:row>
      <xdr:rowOff>56614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24631"/>
          <a:ext cx="889000" cy="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6220</xdr:rowOff>
    </xdr:from>
    <xdr:to>
      <xdr:col>15</xdr:col>
      <xdr:colOff>82550</xdr:colOff>
      <xdr:row>81</xdr:row>
      <xdr:rowOff>56614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3670"/>
          <a:ext cx="889000" cy="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128860</xdr:rowOff>
    </xdr:from>
    <xdr:to>
      <xdr:col>11</xdr:col>
      <xdr:colOff>31750</xdr:colOff>
      <xdr:row>81</xdr:row>
      <xdr:rowOff>6220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44860"/>
          <a:ext cx="889000" cy="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41438</xdr:rowOff>
    </xdr:from>
    <xdr:to>
      <xdr:col>23</xdr:col>
      <xdr:colOff>184150</xdr:colOff>
      <xdr:row>81</xdr:row>
      <xdr:rowOff>143038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57965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157831</xdr:rowOff>
    </xdr:from>
    <xdr:to>
      <xdr:col>19</xdr:col>
      <xdr:colOff>184150</xdr:colOff>
      <xdr:row>81</xdr:row>
      <xdr:rowOff>87981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98158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4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5814</xdr:rowOff>
    </xdr:from>
    <xdr:to>
      <xdr:col>15</xdr:col>
      <xdr:colOff>133350</xdr:colOff>
      <xdr:row>81</xdr:row>
      <xdr:rowOff>107414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92191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126870</xdr:rowOff>
    </xdr:from>
    <xdr:to>
      <xdr:col>11</xdr:col>
      <xdr:colOff>82550</xdr:colOff>
      <xdr:row>81</xdr:row>
      <xdr:rowOff>57020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67197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78060</xdr:rowOff>
    </xdr:from>
    <xdr:to>
      <xdr:col>7</xdr:col>
      <xdr:colOff>31750</xdr:colOff>
      <xdr:row>81</xdr:row>
      <xdr:rowOff>8210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18387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6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類似団体内平均値と比較して</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これは高卒職員の給与を近隣自治体と同程度にしていることから、国より高い水準となっている。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今後は、人事評価の結果を反映した給与への転換を図り、給与水準の適正化に努める。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114905</xdr:rowOff>
    </xdr:from>
    <xdr:to>
      <xdr:col>81</xdr:col>
      <xdr:colOff>44450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0250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88</xdr:row>
      <xdr:rowOff>126395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88</xdr:row>
      <xdr:rowOff>137886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人当たり職員数は、類似団体内平均値と比較して概ね同程度である。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実施事業の見直しや組織の合理化を図り、第</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次行政改革大綱に基づいた定員管理計画による職員数の適正化、指定管理者制度の活用や民間事業者への委託を推進し、行政サービスの質が落ちることのないよう適正な定員管理に努める。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107188</xdr:rowOff>
    </xdr:from>
    <xdr:to>
      <xdr:col>81</xdr:col>
      <xdr:colOff>44450</xdr:colOff>
      <xdr:row>62</xdr:row>
      <xdr:rowOff>118449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737088"/>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90297</xdr:rowOff>
    </xdr:from>
    <xdr:to>
      <xdr:col>77</xdr:col>
      <xdr:colOff>44450</xdr:colOff>
      <xdr:row>62</xdr:row>
      <xdr:rowOff>118449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2019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90297</xdr:rowOff>
    </xdr:from>
    <xdr:to>
      <xdr:col>72</xdr:col>
      <xdr:colOff>203200</xdr:colOff>
      <xdr:row>62</xdr:row>
      <xdr:rowOff>92710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72019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128905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28465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67649</xdr:rowOff>
    </xdr:from>
    <xdr:to>
      <xdr:col>77</xdr:col>
      <xdr:colOff>95250</xdr:colOff>
      <xdr:row>62</xdr:row>
      <xdr:rowOff>169249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154026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8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39497</xdr:rowOff>
    </xdr:from>
    <xdr:to>
      <xdr:col>73</xdr:col>
      <xdr:colOff>44450</xdr:colOff>
      <xdr:row>62</xdr:row>
      <xdr:rowOff>141097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125874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年度単年度算定では元金償還額の増加に伴い数値が</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％と上昇傾向にあるが、令和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年度算定に係る元年度算定数値である</a:t>
          </a:r>
          <a:r>
            <a:rPr kumimoji="1" lang="en-US" altLang="ja-JP" sz="1100" b="0" i="0" baseline="0">
              <a:solidFill>
                <a:schemeClr val="dk1"/>
              </a:solidFill>
              <a:effectLst/>
              <a:latin typeface="+mn-lt"/>
              <a:ea typeface="+mn-ea"/>
              <a:cs typeface="+mn-cs"/>
            </a:rPr>
            <a:t>6.9</a:t>
          </a:r>
          <a:r>
            <a:rPr kumimoji="1" lang="ja-JP" altLang="ja-JP" sz="1100" b="0" i="0" baseline="0">
              <a:solidFill>
                <a:schemeClr val="dk1"/>
              </a:solidFill>
              <a:effectLst/>
              <a:latin typeface="+mn-lt"/>
              <a:ea typeface="+mn-ea"/>
              <a:cs typeface="+mn-cs"/>
            </a:rPr>
            <a:t>％より低いため、昨年度と比較して実質公債費比率は下がっている。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今後は、公民館建設事業をはじめとする大型事業の実施による地方債の措置期間終了に伴う元金償還が開始されることから、実質公債費比率の増加が予想される。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行財政改革を通じ、緊急性や住民需要を見極め、安易な起債に依存することのない財政運営に努め、財政の健全化に注力したい。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163322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305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163322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124714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8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95758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1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地方債現在高は増加しているが、充当可能財源（充当可能基金）が増加したため、将来負担比率が減少に転じた。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今後も公共施設等の維持管理費の増加、新公民館建設事業をはじめとした大規模事業が予定されていることから、新発債の増加及び基金の減少が見込まれる。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将来世代への負担を軽減するため、事務事業については長期的視点から検討を行い、財政運営の健全化に努める。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42757</xdr:rowOff>
    </xdr:from>
    <xdr:to>
      <xdr:col>77</xdr:col>
      <xdr:colOff>44450</xdr:colOff>
      <xdr:row>15</xdr:row>
      <xdr:rowOff>24130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4305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17427</xdr:rowOff>
    </xdr:from>
    <xdr:to>
      <xdr:col>72</xdr:col>
      <xdr:colOff>203200</xdr:colOff>
      <xdr:row>15</xdr:row>
      <xdr:rowOff>24130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589177"/>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163407</xdr:rowOff>
    </xdr:from>
    <xdr:to>
      <xdr:col>77</xdr:col>
      <xdr:colOff>95250</xdr:colOff>
      <xdr:row>14</xdr:row>
      <xdr:rowOff>93557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78334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47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144780</xdr:rowOff>
    </xdr:from>
    <xdr:to>
      <xdr:col>73</xdr:col>
      <xdr:colOff>44450</xdr:colOff>
      <xdr:row>15</xdr:row>
      <xdr:rowOff>74930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59707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138077</xdr:rowOff>
    </xdr:from>
    <xdr:to>
      <xdr:col>68</xdr:col>
      <xdr:colOff>203200</xdr:colOff>
      <xdr:row>15</xdr:row>
      <xdr:rowOff>68227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53004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6,444
6,343
47.11
5,527,129
5,210,674
301,505
2,814,909
4,218,346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類似団体内平均値と比較し</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職員の育児休暇や議員辞職、特別職の退任に伴い、人件費自体は昨年度より下がっているが、「一人当たり」として換算すると人口減少が続いているため、数値は増加している。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行財政改革を通じて、事務効率の改善、指定管理者制度の活用や民間事業者への委託、職員採用等に係る定員管理計画の見直し、人事評価結果の活用による給与水準の見直し等から、人件費の抑制に努める。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11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40</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11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70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ポイント上回っているが、従来の小中学校における</a:t>
          </a:r>
          <a:r>
            <a:rPr kumimoji="1" lang="en-US" altLang="ja-JP" sz="1100" b="0" i="0" baseline="0">
              <a:solidFill>
                <a:schemeClr val="dk1"/>
              </a:solidFill>
              <a:effectLst/>
              <a:latin typeface="+mn-lt"/>
              <a:ea typeface="+mn-ea"/>
              <a:cs typeface="+mn-cs"/>
            </a:rPr>
            <a:t>ICT</a:t>
          </a:r>
          <a:r>
            <a:rPr kumimoji="1" lang="ja-JP" altLang="ja-JP" sz="1100" b="0" i="0" baseline="0">
              <a:solidFill>
                <a:schemeClr val="dk1"/>
              </a:solidFill>
              <a:effectLst/>
              <a:latin typeface="+mn-lt"/>
              <a:ea typeface="+mn-ea"/>
              <a:cs typeface="+mn-cs"/>
            </a:rPr>
            <a:t>環境整備事業や地籍調査事業といった大型事業に加え、新型コロナウイルス感染症対策や物価高騰対策に係る事業費の増が主な要因である。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今後も行財政改革や機構改革による事務効率の改善、予算要求額の精査により、物件費の抑制に注力する。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18</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890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53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類似団体内平均値と比較し</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児童福祉費について、対象児童数の減に伴い扶助費は減少している。しかしながら、社会福祉費に係る給付費及び老人福祉費については、高齢化の進展によって事業費が増加傾向にある。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中高年齢者がいつまでも健康で自立した生活ができるよう環境整備に注力し給付費等の抑制に努める。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類似団体内平均値と比較して</a:t>
          </a:r>
          <a:r>
            <a:rPr kumimoji="1" lang="en-US" altLang="ja-JP" sz="1050" b="0" i="0" baseline="0">
              <a:solidFill>
                <a:schemeClr val="dk1"/>
              </a:solidFill>
              <a:effectLst/>
              <a:latin typeface="+mn-lt"/>
              <a:ea typeface="+mn-ea"/>
              <a:cs typeface="+mn-cs"/>
            </a:rPr>
            <a:t>1.7</a:t>
          </a:r>
          <a:r>
            <a:rPr kumimoji="1" lang="ja-JP" altLang="ja-JP" sz="1050" b="0" i="0" baseline="0">
              <a:solidFill>
                <a:schemeClr val="dk1"/>
              </a:solidFill>
              <a:effectLst/>
              <a:latin typeface="+mn-lt"/>
              <a:ea typeface="+mn-ea"/>
              <a:cs typeface="+mn-cs"/>
            </a:rPr>
            <a:t>ポイント下回っているが、他会計への繰出金が多くを占めている。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農業集落排水事業特別会計及び浄化槽事業特別会計については、公債費の負担割合が高く、受益者負担の適正化の観点から、使用料の見直しを図っていく。国民健康保険では財政安定化事業の算定方法の変更による減少、介護保険では高齢化に伴う給付費の増加、後期高齢者医療負担金も同様に増加傾向にある。中高年齢者向けの対策として、介護予防事業・保健事業の推進により、給付費（負担）の抑制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38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56</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386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類似団体内平均値との比較では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おり概ね同程度といえる。ごみ処理事業及び消防事業並びに上水道事業を一部事務組合（長生郡市広域市町村圏組合等）で実施しており、今後、施設の維持・更新・建設に伴う負担金の増加を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その他の補助費については、過去の慣例に捉われず、費用対効果、財政援助の必要性、費用負担の在り方を抜本的に見直すとともに、補助金の目的が遂行されたものは廃止とするよう努める。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906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90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63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町総合計画に係る事務事業の選択及び投資的経費の平準化により、類似団体内平均値を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しかしながら、地方債の措置期間終了に伴う元金償還の開始、公共施設等の維持管理費や新公民館建設事業をはじめとした大規模事業が予定されており、新発債の増加が想定される。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緊急性や住民需要を見極め、安易な起債に依存することのない財政運営に努め、財政</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6289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85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公債費を除く経常収支比率は、類似団体内平均値と比較して</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ポイント上回っている。類似団体と比較して、人件費が高い水準にあることが要因に挙げられる。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職員数定員管理計画の見直し、人事評価結果の活用による給与水準の適正化、会計年度任用職員の登用、議会議員の定数見直し、民間事業者の活用に努め、財政健全化を図っていくよう努める。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66039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562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79</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562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80</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8011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127000</xdr:rowOff>
    </xdr:from>
    <xdr:to>
      <xdr:col>69</xdr:col>
      <xdr:colOff>92075</xdr:colOff>
      <xdr:row>80</xdr:row>
      <xdr:rowOff>123189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715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72389</xdr:rowOff>
    </xdr:from>
    <xdr:to>
      <xdr:col>69</xdr:col>
      <xdr:colOff>142875</xdr:colOff>
      <xdr:row>81</xdr:row>
      <xdr:rowOff>2539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158766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160688</xdr:rowOff>
    </xdr:from>
    <xdr:to>
      <xdr:col>29</xdr:col>
      <xdr:colOff>127000</xdr:colOff>
      <xdr:row>16</xdr:row>
      <xdr:rowOff>3205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80063"/>
          <a:ext cx="647700" cy="1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160688</xdr:rowOff>
    </xdr:from>
    <xdr:to>
      <xdr:col>26</xdr:col>
      <xdr:colOff>50800</xdr:colOff>
      <xdr:row>15</xdr:row>
      <xdr:rowOff>162822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0063"/>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127617</xdr:rowOff>
    </xdr:from>
    <xdr:to>
      <xdr:col>22</xdr:col>
      <xdr:colOff>114300</xdr:colOff>
      <xdr:row>15</xdr:row>
      <xdr:rowOff>162822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46992"/>
          <a:ext cx="698500" cy="3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127617</xdr:rowOff>
    </xdr:from>
    <xdr:to>
      <xdr:col>18</xdr:col>
      <xdr:colOff>177800</xdr:colOff>
      <xdr:row>16</xdr:row>
      <xdr:rowOff>94607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6992"/>
          <a:ext cx="698500" cy="13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123855</xdr:rowOff>
    </xdr:from>
    <xdr:to>
      <xdr:col>29</xdr:col>
      <xdr:colOff>177800</xdr:colOff>
      <xdr:row>16</xdr:row>
      <xdr:rowOff>54005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95932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109888</xdr:rowOff>
    </xdr:from>
    <xdr:to>
      <xdr:col>26</xdr:col>
      <xdr:colOff>101600</xdr:colOff>
      <xdr:row>16</xdr:row>
      <xdr:rowOff>40038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24815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15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112022</xdr:rowOff>
    </xdr:from>
    <xdr:to>
      <xdr:col>22</xdr:col>
      <xdr:colOff>165100</xdr:colOff>
      <xdr:row>16</xdr:row>
      <xdr:rowOff>42172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52349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76817</xdr:rowOff>
    </xdr:from>
    <xdr:to>
      <xdr:col>19</xdr:col>
      <xdr:colOff>38100</xdr:colOff>
      <xdr:row>16</xdr:row>
      <xdr:rowOff>6967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43807</xdr:rowOff>
    </xdr:from>
    <xdr:to>
      <xdr:col>15</xdr:col>
      <xdr:colOff>101600</xdr:colOff>
      <xdr:row>16</xdr:row>
      <xdr:rowOff>145407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130184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75369</xdr:rowOff>
    </xdr:from>
    <xdr:to>
      <xdr:col>29</xdr:col>
      <xdr:colOff>127000</xdr:colOff>
      <xdr:row>37</xdr:row>
      <xdr:rowOff>104777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00069"/>
          <a:ext cx="647700" cy="2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104777</xdr:rowOff>
    </xdr:from>
    <xdr:to>
      <xdr:col>26</xdr:col>
      <xdr:colOff>50800</xdr:colOff>
      <xdr:row>37</xdr:row>
      <xdr:rowOff>162368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9477"/>
          <a:ext cx="698500" cy="57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119375</xdr:rowOff>
    </xdr:from>
    <xdr:to>
      <xdr:col>22</xdr:col>
      <xdr:colOff>114300</xdr:colOff>
      <xdr:row>37</xdr:row>
      <xdr:rowOff>162368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44075"/>
          <a:ext cx="6985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119375</xdr:rowOff>
    </xdr:from>
    <xdr:to>
      <xdr:col>18</xdr:col>
      <xdr:colOff>177800</xdr:colOff>
      <xdr:row>37</xdr:row>
      <xdr:rowOff>224400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44075"/>
          <a:ext cx="698500" cy="10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24569</xdr:rowOff>
    </xdr:from>
    <xdr:to>
      <xdr:col>29</xdr:col>
      <xdr:colOff>177800</xdr:colOff>
      <xdr:row>37</xdr:row>
      <xdr:rowOff>126169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168096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2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53977</xdr:rowOff>
    </xdr:from>
    <xdr:to>
      <xdr:col>26</xdr:col>
      <xdr:colOff>101600</xdr:colOff>
      <xdr:row>37</xdr:row>
      <xdr:rowOff>155577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140354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111568</xdr:rowOff>
    </xdr:from>
    <xdr:to>
      <xdr:col>22</xdr:col>
      <xdr:colOff>165100</xdr:colOff>
      <xdr:row>37</xdr:row>
      <xdr:rowOff>213168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3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197945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2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68575</xdr:rowOff>
    </xdr:from>
    <xdr:to>
      <xdr:col>19</xdr:col>
      <xdr:colOff>38100</xdr:colOff>
      <xdr:row>37</xdr:row>
      <xdr:rowOff>170175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9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154952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7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173600</xdr:rowOff>
    </xdr:from>
    <xdr:to>
      <xdr:col>15</xdr:col>
      <xdr:colOff>101600</xdr:colOff>
      <xdr:row>37</xdr:row>
      <xdr:rowOff>275200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259977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8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6,444
6,343
47.11
5,527,129
5,210,674
301,505
2,814,909
4,218,346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98141</xdr:rowOff>
    </xdr:from>
    <xdr:to>
      <xdr:col>24</xdr:col>
      <xdr:colOff>63500</xdr:colOff>
      <xdr:row>35</xdr:row>
      <xdr:rowOff>110843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8891"/>
          <a:ext cx="8382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94254</xdr:rowOff>
    </xdr:from>
    <xdr:to>
      <xdr:col>19</xdr:col>
      <xdr:colOff>177800</xdr:colOff>
      <xdr:row>35</xdr:row>
      <xdr:rowOff>110843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5004"/>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94254</xdr:rowOff>
    </xdr:from>
    <xdr:to>
      <xdr:col>15</xdr:col>
      <xdr:colOff>50800</xdr:colOff>
      <xdr:row>35</xdr:row>
      <xdr:rowOff>119515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5004"/>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119515</xdr:rowOff>
    </xdr:from>
    <xdr:to>
      <xdr:col>10</xdr:col>
      <xdr:colOff>114300</xdr:colOff>
      <xdr:row>36</xdr:row>
      <xdr:rowOff>25408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026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47341</xdr:rowOff>
    </xdr:from>
    <xdr:to>
      <xdr:col>24</xdr:col>
      <xdr:colOff>114300</xdr:colOff>
      <xdr:row>35</xdr:row>
      <xdr:rowOff>148941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25768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60043</xdr:rowOff>
    </xdr:from>
    <xdr:to>
      <xdr:col>20</xdr:col>
      <xdr:colOff>38100</xdr:colOff>
      <xdr:row>35</xdr:row>
      <xdr:rowOff>161643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152770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43454</xdr:rowOff>
    </xdr:from>
    <xdr:to>
      <xdr:col>15</xdr:col>
      <xdr:colOff>101600</xdr:colOff>
      <xdr:row>35</xdr:row>
      <xdr:rowOff>145054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161581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68715</xdr:rowOff>
    </xdr:from>
    <xdr:to>
      <xdr:col>10</xdr:col>
      <xdr:colOff>165100</xdr:colOff>
      <xdr:row>35</xdr:row>
      <xdr:rowOff>170315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15392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146058</xdr:rowOff>
    </xdr:from>
    <xdr:to>
      <xdr:col>6</xdr:col>
      <xdr:colOff>38100</xdr:colOff>
      <xdr:row>36</xdr:row>
      <xdr:rowOff>76208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92735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75206</xdr:rowOff>
    </xdr:from>
    <xdr:to>
      <xdr:col>24</xdr:col>
      <xdr:colOff>63500</xdr:colOff>
      <xdr:row>57</xdr:row>
      <xdr:rowOff>126184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7856"/>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109296</xdr:rowOff>
    </xdr:from>
    <xdr:to>
      <xdr:col>19</xdr:col>
      <xdr:colOff>177800</xdr:colOff>
      <xdr:row>57</xdr:row>
      <xdr:rowOff>126184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81946"/>
          <a:ext cx="8890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109296</xdr:rowOff>
    </xdr:from>
    <xdr:to>
      <xdr:col>15</xdr:col>
      <xdr:colOff>50800</xdr:colOff>
      <xdr:row>57</xdr:row>
      <xdr:rowOff>150779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81946"/>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150779</xdr:rowOff>
    </xdr:from>
    <xdr:to>
      <xdr:col>10</xdr:col>
      <xdr:colOff>114300</xdr:colOff>
      <xdr:row>58</xdr:row>
      <xdr:rowOff>9360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3429"/>
          <a:ext cx="8890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24406</xdr:rowOff>
    </xdr:from>
    <xdr:to>
      <xdr:col>24</xdr:col>
      <xdr:colOff>114300</xdr:colOff>
      <xdr:row>57</xdr:row>
      <xdr:rowOff>126006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47283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4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75384</xdr:rowOff>
    </xdr:from>
    <xdr:to>
      <xdr:col>20</xdr:col>
      <xdr:colOff>38100</xdr:colOff>
      <xdr:row>58</xdr:row>
      <xdr:rowOff>5534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22061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58496</xdr:rowOff>
    </xdr:from>
    <xdr:to>
      <xdr:col>15</xdr:col>
      <xdr:colOff>101600</xdr:colOff>
      <xdr:row>57</xdr:row>
      <xdr:rowOff>160096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5173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99979</xdr:rowOff>
    </xdr:from>
    <xdr:to>
      <xdr:col>10</xdr:col>
      <xdr:colOff>165100</xdr:colOff>
      <xdr:row>58</xdr:row>
      <xdr:rowOff>30129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21256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130010</xdr:rowOff>
    </xdr:from>
    <xdr:to>
      <xdr:col>6</xdr:col>
      <xdr:colOff>38100</xdr:colOff>
      <xdr:row>58</xdr:row>
      <xdr:rowOff>60160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51287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9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94228</xdr:rowOff>
    </xdr:from>
    <xdr:to>
      <xdr:col>24</xdr:col>
      <xdr:colOff>63500</xdr:colOff>
      <xdr:row>78</xdr:row>
      <xdr:rowOff>105200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7328"/>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105200</xdr:rowOff>
    </xdr:from>
    <xdr:to>
      <xdr:col>19</xdr:col>
      <xdr:colOff>177800</xdr:colOff>
      <xdr:row>78</xdr:row>
      <xdr:rowOff>106857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7830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106857</xdr:rowOff>
    </xdr:from>
    <xdr:to>
      <xdr:col>15</xdr:col>
      <xdr:colOff>50800</xdr:colOff>
      <xdr:row>78</xdr:row>
      <xdr:rowOff>107353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995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90284</xdr:rowOff>
    </xdr:from>
    <xdr:to>
      <xdr:col>10</xdr:col>
      <xdr:colOff>114300</xdr:colOff>
      <xdr:row>78</xdr:row>
      <xdr:rowOff>107353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6338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43428</xdr:rowOff>
    </xdr:from>
    <xdr:to>
      <xdr:col>24</xdr:col>
      <xdr:colOff>114300</xdr:colOff>
      <xdr:row>78</xdr:row>
      <xdr:rowOff>145028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129805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54400</xdr:rowOff>
    </xdr:from>
    <xdr:to>
      <xdr:col>20</xdr:col>
      <xdr:colOff>38100</xdr:colOff>
      <xdr:row>78</xdr:row>
      <xdr:rowOff>156000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147127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56057</xdr:rowOff>
    </xdr:from>
    <xdr:to>
      <xdr:col>15</xdr:col>
      <xdr:colOff>101600</xdr:colOff>
      <xdr:row>78</xdr:row>
      <xdr:rowOff>157657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148784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56553</xdr:rowOff>
    </xdr:from>
    <xdr:to>
      <xdr:col>10</xdr:col>
      <xdr:colOff>165100</xdr:colOff>
      <xdr:row>78</xdr:row>
      <xdr:rowOff>158153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149280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39484</xdr:rowOff>
    </xdr:from>
    <xdr:to>
      <xdr:col>6</xdr:col>
      <xdr:colOff>38100</xdr:colOff>
      <xdr:row>78</xdr:row>
      <xdr:rowOff>141084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154494</xdr:rowOff>
    </xdr:from>
    <xdr:to>
      <xdr:col>24</xdr:col>
      <xdr:colOff>63500</xdr:colOff>
      <xdr:row>98</xdr:row>
      <xdr:rowOff>22733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85144"/>
          <a:ext cx="8382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22733</xdr:rowOff>
    </xdr:from>
    <xdr:to>
      <xdr:col>19</xdr:col>
      <xdr:colOff>177800</xdr:colOff>
      <xdr:row>99</xdr:row>
      <xdr:rowOff>2071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24833"/>
          <a:ext cx="889000" cy="1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150313</xdr:rowOff>
    </xdr:from>
    <xdr:to>
      <xdr:col>15</xdr:col>
      <xdr:colOff>50800</xdr:colOff>
      <xdr:row>99</xdr:row>
      <xdr:rowOff>2071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952413"/>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150313</xdr:rowOff>
    </xdr:from>
    <xdr:to>
      <xdr:col>10</xdr:col>
      <xdr:colOff>114300</xdr:colOff>
      <xdr:row>98</xdr:row>
      <xdr:rowOff>169070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52413"/>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103694</xdr:rowOff>
    </xdr:from>
    <xdr:to>
      <xdr:col>24</xdr:col>
      <xdr:colOff>114300</xdr:colOff>
      <xdr:row>98</xdr:row>
      <xdr:rowOff>33844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82121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143383</xdr:rowOff>
    </xdr:from>
    <xdr:to>
      <xdr:col>20</xdr:col>
      <xdr:colOff>38100</xdr:colOff>
      <xdr:row>98</xdr:row>
      <xdr:rowOff>73533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64660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6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122721</xdr:rowOff>
    </xdr:from>
    <xdr:to>
      <xdr:col>15</xdr:col>
      <xdr:colOff>101600</xdr:colOff>
      <xdr:row>99</xdr:row>
      <xdr:rowOff>52871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9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43998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70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99513</xdr:rowOff>
    </xdr:from>
    <xdr:to>
      <xdr:col>10</xdr:col>
      <xdr:colOff>165100</xdr:colOff>
      <xdr:row>99</xdr:row>
      <xdr:rowOff>29663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20790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118270</xdr:rowOff>
    </xdr:from>
    <xdr:to>
      <xdr:col>6</xdr:col>
      <xdr:colOff>38100</xdr:colOff>
      <xdr:row>99</xdr:row>
      <xdr:rowOff>48420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39547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146777</xdr:rowOff>
    </xdr:from>
    <xdr:to>
      <xdr:col>55</xdr:col>
      <xdr:colOff>0</xdr:colOff>
      <xdr:row>37</xdr:row>
      <xdr:rowOff>160349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90427"/>
          <a:ext cx="8382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103552</xdr:rowOff>
    </xdr:from>
    <xdr:to>
      <xdr:col>50</xdr:col>
      <xdr:colOff>114300</xdr:colOff>
      <xdr:row>37</xdr:row>
      <xdr:rowOff>146777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04302"/>
          <a:ext cx="889000" cy="3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103552</xdr:rowOff>
    </xdr:from>
    <xdr:to>
      <xdr:col>45</xdr:col>
      <xdr:colOff>177800</xdr:colOff>
      <xdr:row>37</xdr:row>
      <xdr:rowOff>151558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0430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151558</xdr:rowOff>
    </xdr:from>
    <xdr:to>
      <xdr:col>41</xdr:col>
      <xdr:colOff>50800</xdr:colOff>
      <xdr:row>38</xdr:row>
      <xdr:rowOff>47522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95208"/>
          <a:ext cx="889000" cy="6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109549</xdr:rowOff>
    </xdr:from>
    <xdr:to>
      <xdr:col>55</xdr:col>
      <xdr:colOff>50800</xdr:colOff>
      <xdr:row>38</xdr:row>
      <xdr:rowOff>39699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24476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95977</xdr:rowOff>
    </xdr:from>
    <xdr:to>
      <xdr:col>50</xdr:col>
      <xdr:colOff>165100</xdr:colOff>
      <xdr:row>38</xdr:row>
      <xdr:rowOff>26127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17254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52752</xdr:rowOff>
    </xdr:from>
    <xdr:to>
      <xdr:col>46</xdr:col>
      <xdr:colOff>38100</xdr:colOff>
      <xdr:row>35</xdr:row>
      <xdr:rowOff>154352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145479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4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100758</xdr:rowOff>
    </xdr:from>
    <xdr:to>
      <xdr:col>41</xdr:col>
      <xdr:colOff>101600</xdr:colOff>
      <xdr:row>38</xdr:row>
      <xdr:rowOff>30908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22035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168172</xdr:rowOff>
    </xdr:from>
    <xdr:to>
      <xdr:col>36</xdr:col>
      <xdr:colOff>165100</xdr:colOff>
      <xdr:row>38</xdr:row>
      <xdr:rowOff>98322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89449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12259</xdr:rowOff>
    </xdr:from>
    <xdr:to>
      <xdr:col>55</xdr:col>
      <xdr:colOff>0</xdr:colOff>
      <xdr:row>58</xdr:row>
      <xdr:rowOff>41449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56359"/>
          <a:ext cx="838200" cy="2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41449</xdr:rowOff>
    </xdr:from>
    <xdr:to>
      <xdr:col>50</xdr:col>
      <xdr:colOff>114300</xdr:colOff>
      <xdr:row>58</xdr:row>
      <xdr:rowOff>116715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85549"/>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116715</xdr:rowOff>
    </xdr:from>
    <xdr:to>
      <xdr:col>45</xdr:col>
      <xdr:colOff>177800</xdr:colOff>
      <xdr:row>58</xdr:row>
      <xdr:rowOff>155703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60815"/>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142367</xdr:rowOff>
    </xdr:from>
    <xdr:to>
      <xdr:col>41</xdr:col>
      <xdr:colOff>50800</xdr:colOff>
      <xdr:row>58</xdr:row>
      <xdr:rowOff>155703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86467"/>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132909</xdr:rowOff>
    </xdr:from>
    <xdr:to>
      <xdr:col>55</xdr:col>
      <xdr:colOff>50800</xdr:colOff>
      <xdr:row>58</xdr:row>
      <xdr:rowOff>63059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155786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5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162099</xdr:rowOff>
    </xdr:from>
    <xdr:to>
      <xdr:col>50</xdr:col>
      <xdr:colOff>165100</xdr:colOff>
      <xdr:row>58</xdr:row>
      <xdr:rowOff>92249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83376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2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65915</xdr:rowOff>
    </xdr:from>
    <xdr:to>
      <xdr:col>46</xdr:col>
      <xdr:colOff>38100</xdr:colOff>
      <xdr:row>58</xdr:row>
      <xdr:rowOff>167515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158642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104903</xdr:rowOff>
    </xdr:from>
    <xdr:to>
      <xdr:col>41</xdr:col>
      <xdr:colOff>101600</xdr:colOff>
      <xdr:row>59</xdr:row>
      <xdr:rowOff>35053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26180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91567</xdr:rowOff>
    </xdr:from>
    <xdr:to>
      <xdr:col>36</xdr:col>
      <xdr:colOff>165100</xdr:colOff>
      <xdr:row>59</xdr:row>
      <xdr:rowOff>21717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12844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98006</xdr:rowOff>
    </xdr:from>
    <xdr:to>
      <xdr:col>55</xdr:col>
      <xdr:colOff>0</xdr:colOff>
      <xdr:row>78</xdr:row>
      <xdr:rowOff>128515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71106"/>
          <a:ext cx="838200" cy="3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128515</xdr:rowOff>
    </xdr:from>
    <xdr:to>
      <xdr:col>50</xdr:col>
      <xdr:colOff>114300</xdr:colOff>
      <xdr:row>79</xdr:row>
      <xdr:rowOff>33367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01615"/>
          <a:ext cx="889000" cy="7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33367</xdr:rowOff>
    </xdr:from>
    <xdr:to>
      <xdr:col>45</xdr:col>
      <xdr:colOff>177800</xdr:colOff>
      <xdr:row>79</xdr:row>
      <xdr:rowOff>43979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7917"/>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14377</xdr:rowOff>
    </xdr:from>
    <xdr:to>
      <xdr:col>41</xdr:col>
      <xdr:colOff>50800</xdr:colOff>
      <xdr:row>79</xdr:row>
      <xdr:rowOff>43979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58927"/>
          <a:ext cx="889000" cy="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47206</xdr:rowOff>
    </xdr:from>
    <xdr:to>
      <xdr:col>55</xdr:col>
      <xdr:colOff>50800</xdr:colOff>
      <xdr:row>78</xdr:row>
      <xdr:rowOff>148806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6583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77715</xdr:rowOff>
    </xdr:from>
    <xdr:to>
      <xdr:col>50</xdr:col>
      <xdr:colOff>165100</xdr:colOff>
      <xdr:row>79</xdr:row>
      <xdr:rowOff>7865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24392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154017</xdr:rowOff>
    </xdr:from>
    <xdr:to>
      <xdr:col>46</xdr:col>
      <xdr:colOff>38100</xdr:colOff>
      <xdr:row>79</xdr:row>
      <xdr:rowOff>84167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75294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164629</xdr:rowOff>
    </xdr:from>
    <xdr:to>
      <xdr:col>41</xdr:col>
      <xdr:colOff>101600</xdr:colOff>
      <xdr:row>79</xdr:row>
      <xdr:rowOff>94779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85906</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3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135027</xdr:rowOff>
    </xdr:from>
    <xdr:to>
      <xdr:col>36</xdr:col>
      <xdr:colOff>165100</xdr:colOff>
      <xdr:row>79</xdr:row>
      <xdr:rowOff>65177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56304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130849</xdr:rowOff>
    </xdr:from>
    <xdr:to>
      <xdr:col>55</xdr:col>
      <xdr:colOff>0</xdr:colOff>
      <xdr:row>97</xdr:row>
      <xdr:rowOff>139209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61499"/>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129177</xdr:rowOff>
    </xdr:from>
    <xdr:to>
      <xdr:col>50</xdr:col>
      <xdr:colOff>114300</xdr:colOff>
      <xdr:row>97</xdr:row>
      <xdr:rowOff>139209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59827"/>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129177</xdr:rowOff>
    </xdr:from>
    <xdr:to>
      <xdr:col>45</xdr:col>
      <xdr:colOff>177800</xdr:colOff>
      <xdr:row>98</xdr:row>
      <xdr:rowOff>78961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59827"/>
          <a:ext cx="8890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78961</xdr:rowOff>
    </xdr:from>
    <xdr:to>
      <xdr:col>41</xdr:col>
      <xdr:colOff>50800</xdr:colOff>
      <xdr:row>98</xdr:row>
      <xdr:rowOff>104891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81061"/>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80049</xdr:rowOff>
    </xdr:from>
    <xdr:to>
      <xdr:col>55</xdr:col>
      <xdr:colOff>50800</xdr:colOff>
      <xdr:row>98</xdr:row>
      <xdr:rowOff>10199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58476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88409</xdr:rowOff>
    </xdr:from>
    <xdr:to>
      <xdr:col>50</xdr:col>
      <xdr:colOff>165100</xdr:colOff>
      <xdr:row>98</xdr:row>
      <xdr:rowOff>18559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78377</xdr:rowOff>
    </xdr:from>
    <xdr:to>
      <xdr:col>46</xdr:col>
      <xdr:colOff>38100</xdr:colOff>
      <xdr:row>98</xdr:row>
      <xdr:rowOff>8527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171104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28161</xdr:rowOff>
    </xdr:from>
    <xdr:to>
      <xdr:col>41</xdr:col>
      <xdr:colOff>101600</xdr:colOff>
      <xdr:row>98</xdr:row>
      <xdr:rowOff>129761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120888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54091</xdr:rowOff>
    </xdr:from>
    <xdr:to>
      <xdr:col>36</xdr:col>
      <xdr:colOff>165100</xdr:colOff>
      <xdr:row>98</xdr:row>
      <xdr:rowOff>155691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146818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36785</xdr:rowOff>
    </xdr:from>
    <xdr:to>
      <xdr:col>85</xdr:col>
      <xdr:colOff>127000</xdr:colOff>
      <xdr:row>39</xdr:row>
      <xdr:rowOff>38049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51885"/>
          <a:ext cx="838200" cy="17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141049</xdr:rowOff>
    </xdr:from>
    <xdr:to>
      <xdr:col>81</xdr:col>
      <xdr:colOff>50800</xdr:colOff>
      <xdr:row>38</xdr:row>
      <xdr:rowOff>36785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5970349"/>
          <a:ext cx="889000" cy="58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141049</xdr:rowOff>
    </xdr:from>
    <xdr:to>
      <xdr:col>76</xdr:col>
      <xdr:colOff>114300</xdr:colOff>
      <xdr:row>37</xdr:row>
      <xdr:rowOff>74915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5970349"/>
          <a:ext cx="889000" cy="4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74915</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418565"/>
          <a:ext cx="889000" cy="3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158699</xdr:rowOff>
    </xdr:from>
    <xdr:to>
      <xdr:col>85</xdr:col>
      <xdr:colOff>177800</xdr:colOff>
      <xdr:row>39</xdr:row>
      <xdr:rowOff>88849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157434</xdr:rowOff>
    </xdr:from>
    <xdr:to>
      <xdr:col>81</xdr:col>
      <xdr:colOff>101600</xdr:colOff>
      <xdr:row>38</xdr:row>
      <xdr:rowOff>87584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104111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90249</xdr:rowOff>
    </xdr:from>
    <xdr:to>
      <xdr:col>76</xdr:col>
      <xdr:colOff>165100</xdr:colOff>
      <xdr:row>35</xdr:row>
      <xdr:rowOff>20399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59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36926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6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24115</xdr:rowOff>
    </xdr:from>
    <xdr:to>
      <xdr:col>72</xdr:col>
      <xdr:colOff>38100</xdr:colOff>
      <xdr:row>37</xdr:row>
      <xdr:rowOff>125715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3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142242</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1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168447</xdr:rowOff>
    </xdr:from>
    <xdr:to>
      <xdr:col>85</xdr:col>
      <xdr:colOff>127000</xdr:colOff>
      <xdr:row>78</xdr:row>
      <xdr:rowOff>9001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70097"/>
          <a:ext cx="838200" cy="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9001</xdr:rowOff>
    </xdr:from>
    <xdr:to>
      <xdr:col>81</xdr:col>
      <xdr:colOff>50800</xdr:colOff>
      <xdr:row>78</xdr:row>
      <xdr:rowOff>26147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8210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26147</xdr:rowOff>
    </xdr:from>
    <xdr:to>
      <xdr:col>76</xdr:col>
      <xdr:colOff>114300</xdr:colOff>
      <xdr:row>78</xdr:row>
      <xdr:rowOff>30074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99247"/>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30074</xdr:rowOff>
    </xdr:from>
    <xdr:to>
      <xdr:col>71</xdr:col>
      <xdr:colOff>177800</xdr:colOff>
      <xdr:row>78</xdr:row>
      <xdr:rowOff>47326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03174"/>
          <a:ext cx="889000" cy="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117647</xdr:rowOff>
    </xdr:from>
    <xdr:to>
      <xdr:col>85</xdr:col>
      <xdr:colOff>177800</xdr:colOff>
      <xdr:row>78</xdr:row>
      <xdr:rowOff>47797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96074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129651</xdr:rowOff>
    </xdr:from>
    <xdr:to>
      <xdr:col>81</xdr:col>
      <xdr:colOff>101600</xdr:colOff>
      <xdr:row>78</xdr:row>
      <xdr:rowOff>59801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50928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146797</xdr:rowOff>
    </xdr:from>
    <xdr:to>
      <xdr:col>76</xdr:col>
      <xdr:colOff>165100</xdr:colOff>
      <xdr:row>78</xdr:row>
      <xdr:rowOff>76947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68074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150724</xdr:rowOff>
    </xdr:from>
    <xdr:to>
      <xdr:col>72</xdr:col>
      <xdr:colOff>38100</xdr:colOff>
      <xdr:row>78</xdr:row>
      <xdr:rowOff>80874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72001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167976</xdr:rowOff>
    </xdr:from>
    <xdr:to>
      <xdr:col>67</xdr:col>
      <xdr:colOff>101600</xdr:colOff>
      <xdr:row>78</xdr:row>
      <xdr:rowOff>98126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89253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60018</xdr:rowOff>
    </xdr:from>
    <xdr:to>
      <xdr:col>85</xdr:col>
      <xdr:colOff>127000</xdr:colOff>
      <xdr:row>98</xdr:row>
      <xdr:rowOff>98485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62118"/>
          <a:ext cx="838200" cy="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98485</xdr:rowOff>
    </xdr:from>
    <xdr:to>
      <xdr:col>81</xdr:col>
      <xdr:colOff>50800</xdr:colOff>
      <xdr:row>98</xdr:row>
      <xdr:rowOff>133291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0585"/>
          <a:ext cx="8890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89156</xdr:rowOff>
    </xdr:from>
    <xdr:to>
      <xdr:col>76</xdr:col>
      <xdr:colOff>114300</xdr:colOff>
      <xdr:row>98</xdr:row>
      <xdr:rowOff>133291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91256"/>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89156</xdr:rowOff>
    </xdr:from>
    <xdr:to>
      <xdr:col>71</xdr:col>
      <xdr:colOff>177800</xdr:colOff>
      <xdr:row>99</xdr:row>
      <xdr:rowOff>15797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91256"/>
          <a:ext cx="889000" cy="9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9218</xdr:rowOff>
    </xdr:from>
    <xdr:to>
      <xdr:col>85</xdr:col>
      <xdr:colOff>177800</xdr:colOff>
      <xdr:row>98</xdr:row>
      <xdr:rowOff>110818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32095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47685</xdr:rowOff>
    </xdr:from>
    <xdr:to>
      <xdr:col>81</xdr:col>
      <xdr:colOff>101600</xdr:colOff>
      <xdr:row>98</xdr:row>
      <xdr:rowOff>149285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140412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82491</xdr:rowOff>
    </xdr:from>
    <xdr:to>
      <xdr:col>76</xdr:col>
      <xdr:colOff>165100</xdr:colOff>
      <xdr:row>99</xdr:row>
      <xdr:rowOff>12641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38356</xdr:rowOff>
    </xdr:from>
    <xdr:to>
      <xdr:col>72</xdr:col>
      <xdr:colOff>38100</xdr:colOff>
      <xdr:row>98</xdr:row>
      <xdr:rowOff>139956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156483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1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136447</xdr:rowOff>
    </xdr:from>
    <xdr:to>
      <xdr:col>67</xdr:col>
      <xdr:colOff>101600</xdr:colOff>
      <xdr:row>99</xdr:row>
      <xdr:rowOff>66597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57724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109538</xdr:rowOff>
    </xdr:from>
    <xdr:to>
      <xdr:col>116</xdr:col>
      <xdr:colOff>63500</xdr:colOff>
      <xdr:row>74</xdr:row>
      <xdr:rowOff>161163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96838"/>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149975</xdr:rowOff>
    </xdr:from>
    <xdr:to>
      <xdr:col>111</xdr:col>
      <xdr:colOff>177800</xdr:colOff>
      <xdr:row>74</xdr:row>
      <xdr:rowOff>161163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37275"/>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149975</xdr:rowOff>
    </xdr:from>
    <xdr:to>
      <xdr:col>107</xdr:col>
      <xdr:colOff>50800</xdr:colOff>
      <xdr:row>74</xdr:row>
      <xdr:rowOff>163296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37275"/>
          <a:ext cx="889000" cy="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163296</xdr:rowOff>
    </xdr:from>
    <xdr:to>
      <xdr:col>102</xdr:col>
      <xdr:colOff>114300</xdr:colOff>
      <xdr:row>75</xdr:row>
      <xdr:rowOff>35890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50596"/>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58738</xdr:rowOff>
    </xdr:from>
    <xdr:to>
      <xdr:col>116</xdr:col>
      <xdr:colOff>114300</xdr:colOff>
      <xdr:row>74</xdr:row>
      <xdr:rowOff>160338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37165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110363</xdr:rowOff>
    </xdr:from>
    <xdr:to>
      <xdr:col>112</xdr:col>
      <xdr:colOff>38100</xdr:colOff>
      <xdr:row>75</xdr:row>
      <xdr:rowOff>40513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31640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99175</xdr:rowOff>
    </xdr:from>
    <xdr:to>
      <xdr:col>107</xdr:col>
      <xdr:colOff>101600</xdr:colOff>
      <xdr:row>75</xdr:row>
      <xdr:rowOff>29325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20452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112496</xdr:rowOff>
    </xdr:from>
    <xdr:to>
      <xdr:col>102</xdr:col>
      <xdr:colOff>165100</xdr:colOff>
      <xdr:row>75</xdr:row>
      <xdr:rowOff>42646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33773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156540</xdr:rowOff>
    </xdr:from>
    <xdr:to>
      <xdr:col>98</xdr:col>
      <xdr:colOff>38100</xdr:colOff>
      <xdr:row>75</xdr:row>
      <xdr:rowOff>86690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77817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歳出決算総額に対する住民一人当たりの決算額は約</a:t>
          </a:r>
          <a:r>
            <a:rPr kumimoji="1" lang="en-US" altLang="ja-JP" sz="1100" b="0" i="0" baseline="0">
              <a:solidFill>
                <a:schemeClr val="dk1"/>
              </a:solidFill>
              <a:effectLst/>
              <a:latin typeface="+mn-lt"/>
              <a:ea typeface="+mn-ea"/>
              <a:cs typeface="+mn-cs"/>
            </a:rPr>
            <a:t>808</a:t>
          </a:r>
          <a:r>
            <a:rPr kumimoji="1" lang="ja-JP" altLang="ja-JP" sz="1100" b="0" i="0" baseline="0">
              <a:solidFill>
                <a:schemeClr val="dk1"/>
              </a:solidFill>
              <a:effectLst/>
              <a:latin typeface="+mn-lt"/>
              <a:ea typeface="+mn-ea"/>
              <a:cs typeface="+mn-cs"/>
            </a:rPr>
            <a:t>千円となっており、令和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年度決算額と比較し</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千円増加している。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年度は、住民一人当たりの扶助費が類似団体内平均値と比較し</a:t>
          </a:r>
          <a:r>
            <a:rPr kumimoji="1" lang="en-US" altLang="ja-JP" sz="1100" b="0" i="0" baseline="0">
              <a:solidFill>
                <a:schemeClr val="dk1"/>
              </a:solidFill>
              <a:effectLst/>
              <a:latin typeface="+mn-lt"/>
              <a:ea typeface="+mn-ea"/>
              <a:cs typeface="+mn-cs"/>
            </a:rPr>
            <a:t>26,220</a:t>
          </a:r>
          <a:r>
            <a:rPr kumimoji="1" lang="ja-JP" altLang="ja-JP" sz="1100" b="0" i="0" baseline="0">
              <a:solidFill>
                <a:schemeClr val="dk1"/>
              </a:solidFill>
              <a:effectLst/>
              <a:latin typeface="+mn-lt"/>
              <a:ea typeface="+mn-ea"/>
              <a:cs typeface="+mn-cs"/>
            </a:rPr>
            <a:t>円の減と乖離が生じているが、児童の減少に伴う児童手当の減少が主な要因であると考えられる。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しかしながら、社会福祉費や老人福祉費は増加しており、今後も特別な機運がない限り、人口は減少していくと予想されるため、一人当たりの扶助費は増加して</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く</a:t>
          </a:r>
          <a:r>
            <a:rPr kumimoji="1" lang="ja-JP" altLang="en-US" sz="1100" b="0" i="0" baseline="0">
              <a:solidFill>
                <a:schemeClr val="dk1"/>
              </a:solidFill>
              <a:effectLst/>
              <a:latin typeface="+mn-lt"/>
              <a:ea typeface="+mn-ea"/>
              <a:cs typeface="+mn-cs"/>
            </a:rPr>
            <a:t>ものと考えられる。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普通建設事業費（新規整備）については、類似団体内平均値と比較して高い水準にあり、新公民館建設事業の実施が主な要因であると考える。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普通建設事業費（新規整備）では公民館建設事業や小学校統合事業、普通建設事業費（更新整備）では庁舎空調設備更新事業、都市農村交流センター改修事業などが控えており、経費の増加が予想される。</a:t>
          </a:r>
          <a:endParaRPr lang="ja-JP" altLang="ja-JP" sz="1400">
            <a:effectLst/>
          </a:endParaRPr>
        </a:p>
        <a:p>
          <a:r>
            <a:rPr kumimoji="1" lang="ja-JP" altLang="ja-JP" sz="1100" b="0" i="0" baseline="0">
              <a:solidFill>
                <a:schemeClr val="dk1"/>
              </a:solidFill>
              <a:effectLst/>
              <a:latin typeface="+mn-lt"/>
              <a:ea typeface="+mn-ea"/>
              <a:cs typeface="+mn-cs"/>
            </a:rPr>
            <a:t>上記以外の性質別歳出決算額についても、人口減少に伴い一人当たりのコストは増加していくことが予想されるため、行財政改革や機構改革による事務効率の改善、予算要求額の精査により歳出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6,444
6,343
47.11
5,527,129
5,210,674
301,505
2,814,909
4,218,346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100076</xdr:rowOff>
    </xdr:from>
    <xdr:to>
      <xdr:col>24</xdr:col>
      <xdr:colOff>63500</xdr:colOff>
      <xdr:row>34</xdr:row>
      <xdr:rowOff>126174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9376"/>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103124</xdr:rowOff>
    </xdr:from>
    <xdr:to>
      <xdr:col>19</xdr:col>
      <xdr:colOff>177800</xdr:colOff>
      <xdr:row>34</xdr:row>
      <xdr:rowOff>100076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0974"/>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97790</xdr:rowOff>
    </xdr:from>
    <xdr:to>
      <xdr:col>15</xdr:col>
      <xdr:colOff>50800</xdr:colOff>
      <xdr:row>33</xdr:row>
      <xdr:rowOff>103124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564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97790</xdr:rowOff>
    </xdr:from>
    <xdr:to>
      <xdr:col>10</xdr:col>
      <xdr:colOff>114300</xdr:colOff>
      <xdr:row>33</xdr:row>
      <xdr:rowOff>161798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5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75374</xdr:rowOff>
    </xdr:from>
    <xdr:to>
      <xdr:col>24</xdr:col>
      <xdr:colOff>114300</xdr:colOff>
      <xdr:row>35</xdr:row>
      <xdr:rowOff>5524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98251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49276</xdr:rowOff>
    </xdr:from>
    <xdr:to>
      <xdr:col>20</xdr:col>
      <xdr:colOff>38100</xdr:colOff>
      <xdr:row>34</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167403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52324</xdr:rowOff>
    </xdr:from>
    <xdr:to>
      <xdr:col>15</xdr:col>
      <xdr:colOff>101600</xdr:colOff>
      <xdr:row>33</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170451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46990</xdr:rowOff>
    </xdr:from>
    <xdr:to>
      <xdr:col>10</xdr:col>
      <xdr:colOff>165100</xdr:colOff>
      <xdr:row>33</xdr:row>
      <xdr:rowOff>148590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165117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110998</xdr:rowOff>
    </xdr:from>
    <xdr:to>
      <xdr:col>6</xdr:col>
      <xdr:colOff>38100</xdr:colOff>
      <xdr:row>34</xdr:row>
      <xdr:rowOff>41148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57675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18189</xdr:rowOff>
    </xdr:from>
    <xdr:to>
      <xdr:col>24</xdr:col>
      <xdr:colOff>63500</xdr:colOff>
      <xdr:row>58</xdr:row>
      <xdr:rowOff>51981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2289"/>
          <a:ext cx="8382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135017</xdr:rowOff>
    </xdr:from>
    <xdr:to>
      <xdr:col>19</xdr:col>
      <xdr:colOff>177800</xdr:colOff>
      <xdr:row>58</xdr:row>
      <xdr:rowOff>51981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7667"/>
          <a:ext cx="889000" cy="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135017</xdr:rowOff>
    </xdr:from>
    <xdr:to>
      <xdr:col>15</xdr:col>
      <xdr:colOff>50800</xdr:colOff>
      <xdr:row>58</xdr:row>
      <xdr:rowOff>65963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7667"/>
          <a:ext cx="889000" cy="10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65963</xdr:rowOff>
    </xdr:from>
    <xdr:to>
      <xdr:col>10</xdr:col>
      <xdr:colOff>114300</xdr:colOff>
      <xdr:row>58</xdr:row>
      <xdr:rowOff>117886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0063"/>
          <a:ext cx="889000" cy="5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138839</xdr:rowOff>
    </xdr:from>
    <xdr:to>
      <xdr:col>24</xdr:col>
      <xdr:colOff>114300</xdr:colOff>
      <xdr:row>58</xdr:row>
      <xdr:rowOff>68989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161716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1181</xdr:rowOff>
    </xdr:from>
    <xdr:to>
      <xdr:col>20</xdr:col>
      <xdr:colOff>38100</xdr:colOff>
      <xdr:row>58</xdr:row>
      <xdr:rowOff>102781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93908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84217</xdr:rowOff>
    </xdr:from>
    <xdr:to>
      <xdr:col>15</xdr:col>
      <xdr:colOff>101600</xdr:colOff>
      <xdr:row>58</xdr:row>
      <xdr:rowOff>14367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30894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15163</xdr:rowOff>
    </xdr:from>
    <xdr:to>
      <xdr:col>10</xdr:col>
      <xdr:colOff>165100</xdr:colOff>
      <xdr:row>58</xdr:row>
      <xdr:rowOff>116763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133290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67086</xdr:rowOff>
    </xdr:from>
    <xdr:to>
      <xdr:col>6</xdr:col>
      <xdr:colOff>38100</xdr:colOff>
      <xdr:row>58</xdr:row>
      <xdr:rowOff>168686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159813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0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118766</xdr:rowOff>
    </xdr:from>
    <xdr:to>
      <xdr:col>24</xdr:col>
      <xdr:colOff>63500</xdr:colOff>
      <xdr:row>77</xdr:row>
      <xdr:rowOff>133750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0416"/>
          <a:ext cx="838200" cy="1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133750</xdr:rowOff>
    </xdr:from>
    <xdr:to>
      <xdr:col>19</xdr:col>
      <xdr:colOff>177800</xdr:colOff>
      <xdr:row>78</xdr:row>
      <xdr:rowOff>55823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5400"/>
          <a:ext cx="889000" cy="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30541</xdr:rowOff>
    </xdr:from>
    <xdr:to>
      <xdr:col>15</xdr:col>
      <xdr:colOff>50800</xdr:colOff>
      <xdr:row>78</xdr:row>
      <xdr:rowOff>55823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03641"/>
          <a:ext cx="8890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30541</xdr:rowOff>
    </xdr:from>
    <xdr:to>
      <xdr:col>10</xdr:col>
      <xdr:colOff>114300</xdr:colOff>
      <xdr:row>78</xdr:row>
      <xdr:rowOff>124332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3641"/>
          <a:ext cx="8890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67966</xdr:rowOff>
    </xdr:from>
    <xdr:to>
      <xdr:col>24</xdr:col>
      <xdr:colOff>114300</xdr:colOff>
      <xdr:row>77</xdr:row>
      <xdr:rowOff>169566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46393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82950</xdr:rowOff>
    </xdr:from>
    <xdr:to>
      <xdr:col>20</xdr:col>
      <xdr:colOff>38100</xdr:colOff>
      <xdr:row>78</xdr:row>
      <xdr:rowOff>13100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5023</xdr:rowOff>
    </xdr:from>
    <xdr:to>
      <xdr:col>15</xdr:col>
      <xdr:colOff>101600</xdr:colOff>
      <xdr:row>78</xdr:row>
      <xdr:rowOff>106623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97750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151191</xdr:rowOff>
    </xdr:from>
    <xdr:to>
      <xdr:col>10</xdr:col>
      <xdr:colOff>165100</xdr:colOff>
      <xdr:row>78</xdr:row>
      <xdr:rowOff>81341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72468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73532</xdr:rowOff>
    </xdr:from>
    <xdr:to>
      <xdr:col>6</xdr:col>
      <xdr:colOff>38100</xdr:colOff>
      <xdr:row>79</xdr:row>
      <xdr:rowOff>3682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166259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141438</xdr:rowOff>
    </xdr:from>
    <xdr:to>
      <xdr:col>24</xdr:col>
      <xdr:colOff>63500</xdr:colOff>
      <xdr:row>98</xdr:row>
      <xdr:rowOff>142863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3538"/>
          <a:ext cx="8382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142863</xdr:rowOff>
    </xdr:from>
    <xdr:to>
      <xdr:col>19</xdr:col>
      <xdr:colOff>177800</xdr:colOff>
      <xdr:row>98</xdr:row>
      <xdr:rowOff>157868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4963"/>
          <a:ext cx="8890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146261</xdr:rowOff>
    </xdr:from>
    <xdr:to>
      <xdr:col>15</xdr:col>
      <xdr:colOff>50800</xdr:colOff>
      <xdr:row>98</xdr:row>
      <xdr:rowOff>157868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48361"/>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146261</xdr:rowOff>
    </xdr:from>
    <xdr:to>
      <xdr:col>10</xdr:col>
      <xdr:colOff>114300</xdr:colOff>
      <xdr:row>98</xdr:row>
      <xdr:rowOff>160688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8361"/>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90638</xdr:rowOff>
    </xdr:from>
    <xdr:to>
      <xdr:col>24</xdr:col>
      <xdr:colOff>114300</xdr:colOff>
      <xdr:row>99</xdr:row>
      <xdr:rowOff>20788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92063</xdr:rowOff>
    </xdr:from>
    <xdr:to>
      <xdr:col>20</xdr:col>
      <xdr:colOff>38100</xdr:colOff>
      <xdr:row>99</xdr:row>
      <xdr:rowOff>22213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13340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107068</xdr:rowOff>
    </xdr:from>
    <xdr:to>
      <xdr:col>15</xdr:col>
      <xdr:colOff>101600</xdr:colOff>
      <xdr:row>99</xdr:row>
      <xdr:rowOff>37218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28345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95461</xdr:rowOff>
    </xdr:from>
    <xdr:to>
      <xdr:col>10</xdr:col>
      <xdr:colOff>165100</xdr:colOff>
      <xdr:row>99</xdr:row>
      <xdr:rowOff>25611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109888</xdr:rowOff>
    </xdr:from>
    <xdr:to>
      <xdr:col>6</xdr:col>
      <xdr:colOff>38100</xdr:colOff>
      <xdr:row>99</xdr:row>
      <xdr:rowOff>40038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31165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79083</xdr:rowOff>
    </xdr:from>
    <xdr:to>
      <xdr:col>55</xdr:col>
      <xdr:colOff>0</xdr:colOff>
      <xdr:row>58</xdr:row>
      <xdr:rowOff>105338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23183"/>
          <a:ext cx="8382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70903</xdr:rowOff>
    </xdr:from>
    <xdr:to>
      <xdr:col>50</xdr:col>
      <xdr:colOff>114300</xdr:colOff>
      <xdr:row>58</xdr:row>
      <xdr:rowOff>79083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15003"/>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70903</xdr:rowOff>
    </xdr:from>
    <xdr:to>
      <xdr:col>45</xdr:col>
      <xdr:colOff>177800</xdr:colOff>
      <xdr:row>58</xdr:row>
      <xdr:rowOff>118969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15003"/>
          <a:ext cx="889000" cy="4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100747</xdr:rowOff>
    </xdr:from>
    <xdr:to>
      <xdr:col>41</xdr:col>
      <xdr:colOff>50800</xdr:colOff>
      <xdr:row>58</xdr:row>
      <xdr:rowOff>118969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44847"/>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54538</xdr:rowOff>
    </xdr:from>
    <xdr:to>
      <xdr:col>55</xdr:col>
      <xdr:colOff>50800</xdr:colOff>
      <xdr:row>58</xdr:row>
      <xdr:rowOff>156138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140915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28283</xdr:rowOff>
    </xdr:from>
    <xdr:to>
      <xdr:col>50</xdr:col>
      <xdr:colOff>165100</xdr:colOff>
      <xdr:row>58</xdr:row>
      <xdr:rowOff>129883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121010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20103</xdr:rowOff>
    </xdr:from>
    <xdr:to>
      <xdr:col>46</xdr:col>
      <xdr:colOff>38100</xdr:colOff>
      <xdr:row>58</xdr:row>
      <xdr:rowOff>121703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112830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68169</xdr:rowOff>
    </xdr:from>
    <xdr:to>
      <xdr:col>41</xdr:col>
      <xdr:colOff>101600</xdr:colOff>
      <xdr:row>58</xdr:row>
      <xdr:rowOff>169769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160896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49947</xdr:rowOff>
    </xdr:from>
    <xdr:to>
      <xdr:col>36</xdr:col>
      <xdr:colOff>165100</xdr:colOff>
      <xdr:row>58</xdr:row>
      <xdr:rowOff>151547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142674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27187</xdr:rowOff>
    </xdr:from>
    <xdr:to>
      <xdr:col>55</xdr:col>
      <xdr:colOff>0</xdr:colOff>
      <xdr:row>79</xdr:row>
      <xdr:rowOff>28680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71737"/>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23735</xdr:rowOff>
    </xdr:from>
    <xdr:to>
      <xdr:col>50</xdr:col>
      <xdr:colOff>114300</xdr:colOff>
      <xdr:row>79</xdr:row>
      <xdr:rowOff>28680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68285"/>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23735</xdr:rowOff>
    </xdr:from>
    <xdr:to>
      <xdr:col>45</xdr:col>
      <xdr:colOff>177800</xdr:colOff>
      <xdr:row>79</xdr:row>
      <xdr:rowOff>25583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6828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25583</xdr:rowOff>
    </xdr:from>
    <xdr:to>
      <xdr:col>41</xdr:col>
      <xdr:colOff>50800</xdr:colOff>
      <xdr:row>79</xdr:row>
      <xdr:rowOff>26879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013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147837</xdr:rowOff>
    </xdr:from>
    <xdr:to>
      <xdr:col>55</xdr:col>
      <xdr:colOff>50800</xdr:colOff>
      <xdr:row>79</xdr:row>
      <xdr:rowOff>77987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62764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3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149330</xdr:rowOff>
    </xdr:from>
    <xdr:to>
      <xdr:col>50</xdr:col>
      <xdr:colOff>165100</xdr:colOff>
      <xdr:row>79</xdr:row>
      <xdr:rowOff>79480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70607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144385</xdr:rowOff>
    </xdr:from>
    <xdr:to>
      <xdr:col>46</xdr:col>
      <xdr:colOff>38100</xdr:colOff>
      <xdr:row>79</xdr:row>
      <xdr:rowOff>74535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65662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146233</xdr:rowOff>
    </xdr:from>
    <xdr:to>
      <xdr:col>41</xdr:col>
      <xdr:colOff>101600</xdr:colOff>
      <xdr:row>79</xdr:row>
      <xdr:rowOff>76383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67510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147529</xdr:rowOff>
    </xdr:from>
    <xdr:to>
      <xdr:col>36</xdr:col>
      <xdr:colOff>165100</xdr:colOff>
      <xdr:row>79</xdr:row>
      <xdr:rowOff>77679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68806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15236</xdr:rowOff>
    </xdr:from>
    <xdr:to>
      <xdr:col>55</xdr:col>
      <xdr:colOff>0</xdr:colOff>
      <xdr:row>97</xdr:row>
      <xdr:rowOff>55859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45886"/>
          <a:ext cx="838200" cy="4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158491</xdr:rowOff>
    </xdr:from>
    <xdr:to>
      <xdr:col>50</xdr:col>
      <xdr:colOff>114300</xdr:colOff>
      <xdr:row>97</xdr:row>
      <xdr:rowOff>15236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17691"/>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158491</xdr:rowOff>
    </xdr:from>
    <xdr:to>
      <xdr:col>45</xdr:col>
      <xdr:colOff>177800</xdr:colOff>
      <xdr:row>97</xdr:row>
      <xdr:rowOff>72053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7691"/>
          <a:ext cx="889000" cy="8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72053</xdr:rowOff>
    </xdr:from>
    <xdr:to>
      <xdr:col>41</xdr:col>
      <xdr:colOff>50800</xdr:colOff>
      <xdr:row>97</xdr:row>
      <xdr:rowOff>99910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02703"/>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5059</xdr:rowOff>
    </xdr:from>
    <xdr:to>
      <xdr:col>55</xdr:col>
      <xdr:colOff>50800</xdr:colOff>
      <xdr:row>97</xdr:row>
      <xdr:rowOff>106659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154936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135886</xdr:rowOff>
    </xdr:from>
    <xdr:to>
      <xdr:col>50</xdr:col>
      <xdr:colOff>165100</xdr:colOff>
      <xdr:row>97</xdr:row>
      <xdr:rowOff>66036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57163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107691</xdr:rowOff>
    </xdr:from>
    <xdr:to>
      <xdr:col>46</xdr:col>
      <xdr:colOff>38100</xdr:colOff>
      <xdr:row>97</xdr:row>
      <xdr:rowOff>37841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28968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21253</xdr:rowOff>
    </xdr:from>
    <xdr:to>
      <xdr:col>41</xdr:col>
      <xdr:colOff>101600</xdr:colOff>
      <xdr:row>97</xdr:row>
      <xdr:rowOff>122853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113980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49110</xdr:rowOff>
    </xdr:from>
    <xdr:to>
      <xdr:col>36</xdr:col>
      <xdr:colOff>165100</xdr:colOff>
      <xdr:row>97</xdr:row>
      <xdr:rowOff>150710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141837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138081</xdr:rowOff>
    </xdr:from>
    <xdr:to>
      <xdr:col>85</xdr:col>
      <xdr:colOff>127000</xdr:colOff>
      <xdr:row>38</xdr:row>
      <xdr:rowOff>168370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53181"/>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125375</xdr:rowOff>
    </xdr:from>
    <xdr:to>
      <xdr:col>81</xdr:col>
      <xdr:colOff>50800</xdr:colOff>
      <xdr:row>38</xdr:row>
      <xdr:rowOff>138081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40475"/>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125375</xdr:rowOff>
    </xdr:from>
    <xdr:to>
      <xdr:col>76</xdr:col>
      <xdr:colOff>114300</xdr:colOff>
      <xdr:row>38</xdr:row>
      <xdr:rowOff>150692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40475"/>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150692</xdr:rowOff>
    </xdr:from>
    <xdr:to>
      <xdr:col>71</xdr:col>
      <xdr:colOff>177800</xdr:colOff>
      <xdr:row>39</xdr:row>
      <xdr:rowOff>5797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65792"/>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117570</xdr:rowOff>
    </xdr:from>
    <xdr:to>
      <xdr:col>85</xdr:col>
      <xdr:colOff>177800</xdr:colOff>
      <xdr:row>39</xdr:row>
      <xdr:rowOff>47720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32497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87281</xdr:rowOff>
    </xdr:from>
    <xdr:to>
      <xdr:col>81</xdr:col>
      <xdr:colOff>101600</xdr:colOff>
      <xdr:row>39</xdr:row>
      <xdr:rowOff>17431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8558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74575</xdr:rowOff>
    </xdr:from>
    <xdr:to>
      <xdr:col>76</xdr:col>
      <xdr:colOff>165100</xdr:colOff>
      <xdr:row>39</xdr:row>
      <xdr:rowOff>4725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167302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8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99892</xdr:rowOff>
    </xdr:from>
    <xdr:to>
      <xdr:col>72</xdr:col>
      <xdr:colOff>38100</xdr:colOff>
      <xdr:row>39</xdr:row>
      <xdr:rowOff>30042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21169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126447</xdr:rowOff>
    </xdr:from>
    <xdr:to>
      <xdr:col>67</xdr:col>
      <xdr:colOff>101600</xdr:colOff>
      <xdr:row>39</xdr:row>
      <xdr:rowOff>56597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47724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117560</xdr:rowOff>
    </xdr:from>
    <xdr:to>
      <xdr:col>85</xdr:col>
      <xdr:colOff>127000</xdr:colOff>
      <xdr:row>56</xdr:row>
      <xdr:rowOff>117880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47310"/>
          <a:ext cx="838200" cy="17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117880</xdr:rowOff>
    </xdr:from>
    <xdr:to>
      <xdr:col>81</xdr:col>
      <xdr:colOff>50800</xdr:colOff>
      <xdr:row>58</xdr:row>
      <xdr:rowOff>12629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9080"/>
          <a:ext cx="889000" cy="2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822</xdr:rowOff>
    </xdr:from>
    <xdr:to>
      <xdr:col>76</xdr:col>
      <xdr:colOff>114300</xdr:colOff>
      <xdr:row>58</xdr:row>
      <xdr:rowOff>12629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44922"/>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151713</xdr:rowOff>
    </xdr:from>
    <xdr:to>
      <xdr:col>71</xdr:col>
      <xdr:colOff>177800</xdr:colOff>
      <xdr:row>58</xdr:row>
      <xdr:rowOff>822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24363"/>
          <a:ext cx="8890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66760</xdr:rowOff>
    </xdr:from>
    <xdr:to>
      <xdr:col>85</xdr:col>
      <xdr:colOff>177800</xdr:colOff>
      <xdr:row>55</xdr:row>
      <xdr:rowOff>168360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89637</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4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67080</xdr:rowOff>
    </xdr:from>
    <xdr:to>
      <xdr:col>81</xdr:col>
      <xdr:colOff>101600</xdr:colOff>
      <xdr:row>56</xdr:row>
      <xdr:rowOff>168680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13757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133279</xdr:rowOff>
    </xdr:from>
    <xdr:to>
      <xdr:col>76</xdr:col>
      <xdr:colOff>165100</xdr:colOff>
      <xdr:row>58</xdr:row>
      <xdr:rowOff>63429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54556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121472</xdr:rowOff>
    </xdr:from>
    <xdr:to>
      <xdr:col>72</xdr:col>
      <xdr:colOff>38100</xdr:colOff>
      <xdr:row>58</xdr:row>
      <xdr:rowOff>51622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42749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100913</xdr:rowOff>
    </xdr:from>
    <xdr:to>
      <xdr:col>67</xdr:col>
      <xdr:colOff>101600</xdr:colOff>
      <xdr:row>58</xdr:row>
      <xdr:rowOff>31063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22190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36784</xdr:rowOff>
    </xdr:from>
    <xdr:to>
      <xdr:col>85</xdr:col>
      <xdr:colOff>127000</xdr:colOff>
      <xdr:row>79</xdr:row>
      <xdr:rowOff>38049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09884"/>
          <a:ext cx="838200" cy="1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141049</xdr:rowOff>
    </xdr:from>
    <xdr:to>
      <xdr:col>81</xdr:col>
      <xdr:colOff>50800</xdr:colOff>
      <xdr:row>78</xdr:row>
      <xdr:rowOff>36784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828349"/>
          <a:ext cx="889000" cy="5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141049</xdr:rowOff>
    </xdr:from>
    <xdr:to>
      <xdr:col>76</xdr:col>
      <xdr:colOff>114300</xdr:colOff>
      <xdr:row>77</xdr:row>
      <xdr:rowOff>74915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828349"/>
          <a:ext cx="889000" cy="4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74915</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276565"/>
          <a:ext cx="889000" cy="3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158699</xdr:rowOff>
    </xdr:from>
    <xdr:to>
      <xdr:col>85</xdr:col>
      <xdr:colOff>177800</xdr:colOff>
      <xdr:row>79</xdr:row>
      <xdr:rowOff>88849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157434</xdr:rowOff>
    </xdr:from>
    <xdr:to>
      <xdr:col>81</xdr:col>
      <xdr:colOff>101600</xdr:colOff>
      <xdr:row>78</xdr:row>
      <xdr:rowOff>87584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104111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90249</xdr:rowOff>
    </xdr:from>
    <xdr:to>
      <xdr:col>76</xdr:col>
      <xdr:colOff>165100</xdr:colOff>
      <xdr:row>75</xdr:row>
      <xdr:rowOff>20399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7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36926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55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24115</xdr:rowOff>
    </xdr:from>
    <xdr:to>
      <xdr:col>72</xdr:col>
      <xdr:colOff>38100</xdr:colOff>
      <xdr:row>77</xdr:row>
      <xdr:rowOff>125715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142242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0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168447</xdr:rowOff>
    </xdr:from>
    <xdr:to>
      <xdr:col>85</xdr:col>
      <xdr:colOff>127000</xdr:colOff>
      <xdr:row>98</xdr:row>
      <xdr:rowOff>9001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99097"/>
          <a:ext cx="838200" cy="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9001</xdr:rowOff>
    </xdr:from>
    <xdr:to>
      <xdr:col>81</xdr:col>
      <xdr:colOff>50800</xdr:colOff>
      <xdr:row>98</xdr:row>
      <xdr:rowOff>26147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1110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26147</xdr:rowOff>
    </xdr:from>
    <xdr:to>
      <xdr:col>76</xdr:col>
      <xdr:colOff>114300</xdr:colOff>
      <xdr:row>98</xdr:row>
      <xdr:rowOff>30074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8247"/>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30074</xdr:rowOff>
    </xdr:from>
    <xdr:to>
      <xdr:col>71</xdr:col>
      <xdr:colOff>177800</xdr:colOff>
      <xdr:row>98</xdr:row>
      <xdr:rowOff>47326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32174"/>
          <a:ext cx="889000" cy="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117647</xdr:rowOff>
    </xdr:from>
    <xdr:to>
      <xdr:col>85</xdr:col>
      <xdr:colOff>177800</xdr:colOff>
      <xdr:row>98</xdr:row>
      <xdr:rowOff>47797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96074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129651</xdr:rowOff>
    </xdr:from>
    <xdr:to>
      <xdr:col>81</xdr:col>
      <xdr:colOff>101600</xdr:colOff>
      <xdr:row>98</xdr:row>
      <xdr:rowOff>59801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50928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146797</xdr:rowOff>
    </xdr:from>
    <xdr:to>
      <xdr:col>76</xdr:col>
      <xdr:colOff>165100</xdr:colOff>
      <xdr:row>98</xdr:row>
      <xdr:rowOff>76947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68074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150724</xdr:rowOff>
    </xdr:from>
    <xdr:to>
      <xdr:col>72</xdr:col>
      <xdr:colOff>38100</xdr:colOff>
      <xdr:row>98</xdr:row>
      <xdr:rowOff>80874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72001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167976</xdr:rowOff>
    </xdr:from>
    <xdr:to>
      <xdr:col>67</xdr:col>
      <xdr:colOff>101600</xdr:colOff>
      <xdr:row>98</xdr:row>
      <xdr:rowOff>98126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89253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議会費は、住民一人当たり</a:t>
          </a:r>
          <a:r>
            <a:rPr kumimoji="1" lang="en-US" altLang="ja-JP" sz="1100" b="0" i="0" baseline="0">
              <a:solidFill>
                <a:schemeClr val="dk1"/>
              </a:solidFill>
              <a:effectLst/>
              <a:latin typeface="+mn-lt"/>
              <a:ea typeface="+mn-ea"/>
              <a:cs typeface="+mn-cs"/>
            </a:rPr>
            <a:t>10,071</a:t>
          </a:r>
          <a:r>
            <a:rPr kumimoji="1" lang="ja-JP" altLang="ja-JP" sz="1100" b="0" i="0" baseline="0">
              <a:solidFill>
                <a:schemeClr val="dk1"/>
              </a:solidFill>
              <a:effectLst/>
              <a:latin typeface="+mn-lt"/>
              <a:ea typeface="+mn-ea"/>
              <a:cs typeface="+mn-cs"/>
            </a:rPr>
            <a:t>円であり、前年度と比較して約</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％の減少となっている。主な要因として議員辞職による人件費の減少が挙げられるが、議員定数の関係から類似団体内平均値と比較して高い水準で推移している。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en-US" altLang="ja-JP" sz="1100" b="0" i="0" baseline="0">
              <a:solidFill>
                <a:schemeClr val="dk1"/>
              </a:solidFill>
              <a:effectLst/>
              <a:latin typeface="+mn-lt"/>
              <a:ea typeface="+mn-ea"/>
              <a:cs typeface="+mn-cs"/>
            </a:rPr>
            <a:t>259,464</a:t>
          </a:r>
          <a:r>
            <a:rPr kumimoji="1" lang="ja-JP" altLang="ja-JP" sz="1100" b="0" i="0" baseline="0">
              <a:solidFill>
                <a:schemeClr val="dk1"/>
              </a:solidFill>
              <a:effectLst/>
              <a:latin typeface="+mn-lt"/>
              <a:ea typeface="+mn-ea"/>
              <a:cs typeface="+mn-cs"/>
            </a:rPr>
            <a:t>円であり、前年度と比較して約</a:t>
          </a:r>
          <a:r>
            <a:rPr kumimoji="1" lang="en-US" altLang="ja-JP" sz="1100" b="0" i="0" baseline="0">
              <a:solidFill>
                <a:schemeClr val="dk1"/>
              </a:solidFill>
              <a:effectLst/>
              <a:latin typeface="+mn-lt"/>
              <a:ea typeface="+mn-ea"/>
              <a:cs typeface="+mn-cs"/>
            </a:rPr>
            <a:t>206%</a:t>
          </a:r>
          <a:r>
            <a:rPr kumimoji="1" lang="ja-JP" altLang="ja-JP" sz="1100" b="0" i="0" baseline="0">
              <a:solidFill>
                <a:schemeClr val="dk1"/>
              </a:solidFill>
              <a:effectLst/>
              <a:latin typeface="+mn-lt"/>
              <a:ea typeface="+mn-ea"/>
              <a:cs typeface="+mn-cs"/>
            </a:rPr>
            <a:t>の増となっているが、新型コロナウイルス感染症対策費及び物価高騰対策費の増加が要因である。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en-US" altLang="ja-JP" sz="1100" b="0" i="0" baseline="0">
              <a:solidFill>
                <a:schemeClr val="dk1"/>
              </a:solidFill>
              <a:effectLst/>
              <a:latin typeface="+mn-lt"/>
              <a:ea typeface="+mn-ea"/>
              <a:cs typeface="+mn-cs"/>
            </a:rPr>
            <a:t>160,811</a:t>
          </a:r>
          <a:r>
            <a:rPr kumimoji="1" lang="ja-JP" altLang="ja-JP" sz="1100" b="0" i="0" baseline="0">
              <a:solidFill>
                <a:schemeClr val="dk1"/>
              </a:solidFill>
              <a:effectLst/>
              <a:latin typeface="+mn-lt"/>
              <a:ea typeface="+mn-ea"/>
              <a:cs typeface="+mn-cs"/>
            </a:rPr>
            <a:t>円であり、前年度と比較して約</a:t>
          </a:r>
          <a:r>
            <a:rPr kumimoji="1" lang="en-US" altLang="ja-JP" sz="1100" b="0" i="0" baseline="0">
              <a:solidFill>
                <a:schemeClr val="dk1"/>
              </a:solidFill>
              <a:effectLst/>
              <a:latin typeface="+mn-lt"/>
              <a:ea typeface="+mn-ea"/>
              <a:cs typeface="+mn-cs"/>
            </a:rPr>
            <a:t>39.0</a:t>
          </a:r>
          <a:r>
            <a:rPr kumimoji="1" lang="ja-JP" altLang="ja-JP" sz="1100" b="0" i="0" baseline="0">
              <a:solidFill>
                <a:schemeClr val="dk1"/>
              </a:solidFill>
              <a:effectLst/>
              <a:latin typeface="+mn-lt"/>
              <a:ea typeface="+mn-ea"/>
              <a:cs typeface="+mn-cs"/>
            </a:rPr>
            <a:t>％の増加となっている。これは新公民館建設事業に係る経費の増加が理由に挙げられる。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その他の目的別歳出決算額については、前年度比で減少しているものの、行財政改革や機構改革による事務効率の改善、予算要求額の精査により更なる歳出の縮減に努める必要がある。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実質収支比率は、一般的に</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％が適正な範囲とされているが、令和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年度は</a:t>
          </a:r>
          <a:r>
            <a:rPr kumimoji="1" lang="en-US" altLang="ja-JP" sz="900" b="0" i="0" baseline="0">
              <a:solidFill>
                <a:schemeClr val="dk1"/>
              </a:solidFill>
              <a:effectLst/>
              <a:latin typeface="+mn-lt"/>
              <a:ea typeface="+mn-ea"/>
              <a:cs typeface="+mn-cs"/>
            </a:rPr>
            <a:t>10.71</a:t>
          </a:r>
          <a:r>
            <a:rPr kumimoji="1" lang="ja-JP" altLang="ja-JP" sz="900" b="0" i="0" baseline="0">
              <a:solidFill>
                <a:schemeClr val="dk1"/>
              </a:solidFill>
              <a:effectLst/>
              <a:latin typeface="+mn-lt"/>
              <a:ea typeface="+mn-ea"/>
              <a:cs typeface="+mn-cs"/>
            </a:rPr>
            <a:t>％であり、昨年度に引き続き財政に余力があったと分析される。しかしながら、新型コロナウイルス感染症対策や物価高騰対策に係る国庫支出金等の歳入増加、同じく新型コロナウイルス感染症対策の影響による経常的な事業が行われなかったことによる歳出減少など、一時的な改善であると思料する。また、実質単年度収支についても、上記の理由により、昨年度と同様に黒字化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財政調整基金残高については、令和元年激甚災害対応に係る基金の取り崩しによって減少していたが、標準財政規模比</a:t>
          </a:r>
          <a:r>
            <a:rPr kumimoji="1" lang="ja-JP" altLang="en-US" sz="900" b="0" i="0" baseline="0">
              <a:solidFill>
                <a:schemeClr val="dk1"/>
              </a:solidFill>
              <a:effectLst/>
              <a:latin typeface="+mn-lt"/>
              <a:ea typeface="+mn-ea"/>
              <a:cs typeface="+mn-cs"/>
            </a:rPr>
            <a:t>の</a:t>
          </a:r>
          <a:r>
            <a:rPr kumimoji="1" lang="en-US" altLang="ja-JP" sz="900" b="0" i="0" baseline="0">
              <a:solidFill>
                <a:schemeClr val="dk1"/>
              </a:solidFill>
              <a:effectLst/>
              <a:latin typeface="+mn-lt"/>
              <a:ea typeface="+mn-ea"/>
              <a:cs typeface="+mn-cs"/>
            </a:rPr>
            <a:t>32.74</a:t>
          </a:r>
          <a:r>
            <a:rPr kumimoji="1" lang="ja-JP" altLang="ja-JP" sz="900" b="0" i="0" baseline="0">
              <a:solidFill>
                <a:schemeClr val="dk1"/>
              </a:solidFill>
              <a:effectLst/>
              <a:latin typeface="+mn-lt"/>
              <a:ea typeface="+mn-ea"/>
              <a:cs typeface="+mn-cs"/>
            </a:rPr>
            <a:t>％まで戻すことができた。しかしながら、災害等に迅速に対応するためには、現状またはそれ以上の額が必要になることかと思われる。このため、現状維持または現状以上の状態にできるよう尽力したい。</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以上のことから、今後も事務事業の見直し・統廃合などの歳出合理化等、行財政改革を推進し実質収支比率等の水準の維持に向け、健全な財政運営に努めたい。</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一般会計及び特別会計については、資金不足に該当がないため、連結実質赤字比率についても該当はない。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については、普通交付税及び新型コロナウイルス感染症対策に係る国庫支出金等の歳入増加、新型コロナウイルス感染症対策に伴う経常的な事業の中止による歳出減少等を要因として、一時的な改善であると思料するが、前年度同様に黒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a:t>
          </a:r>
          <a:r>
            <a:rPr kumimoji="1" lang="ja-JP" altLang="en-US" sz="1100" b="0" i="0" baseline="0">
              <a:solidFill>
                <a:schemeClr val="dk1"/>
              </a:solidFill>
              <a:effectLst/>
              <a:latin typeface="+mn-lt"/>
              <a:ea typeface="+mn-ea"/>
              <a:cs typeface="+mn-cs"/>
            </a:rPr>
            <a:t>ながら</a:t>
          </a:r>
          <a:r>
            <a:rPr kumimoji="1" lang="ja-JP" altLang="ja-JP" sz="1100" b="0" i="0" baseline="0">
              <a:solidFill>
                <a:schemeClr val="dk1"/>
              </a:solidFill>
              <a:effectLst/>
              <a:latin typeface="+mn-lt"/>
              <a:ea typeface="+mn-ea"/>
              <a:cs typeface="+mn-cs"/>
            </a:rPr>
            <a:t>、上記理由が主要因</a:t>
          </a:r>
          <a:r>
            <a:rPr lang="ja-JP" altLang="ja-JP" sz="1100" b="0" i="0" baseline="0">
              <a:solidFill>
                <a:schemeClr val="dk1"/>
              </a:solidFill>
              <a:effectLst/>
              <a:latin typeface="+mn-lt"/>
              <a:ea typeface="+mn-ea"/>
              <a:cs typeface="+mn-cs"/>
            </a:rPr>
            <a:t>であるため、今後は黒字額が減少していくことが予想される。実質収支比率が適正な範囲となるよう、健全な財政運営に努める。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公債費比率の分子は、増加傾向にある。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地方債の償還に係る額の増加が主な要因である。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数年前に借り入れた一般会計債及び公営企業債の地方債据置期間が終了し、元金の償還が開始されるため、元利償還金等は徐々に増加していくものと予見される。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実施事業について、町民目線で改めて事業の必要性を見つめ直すとともに、長期的な年次計画の再検討を行い、新規地方債の発行を抑制することで、安定した公債費負担比率に努める。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年度将来負担比率は、分子となる将来負担額が減少し、充当可能財源等が増加したために減少に転じた。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等のうち、充当可能基金については、令和元年激甚災害対応に係る基金の取り崩しの影響で減少していたが、歳計剰余金の処分等に係る基金の積立額の増加によって回復できたため、以前の水準に戻すことがで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長期的な視点では、地方債現在高の増加、老朽化した公共施設の維持管理費及び更新費等の歳出圧力の上昇に伴う基金の取り崩しによって充当可能財源が減少し、将来負担比率が増加していくことが予見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総合計画に基づき、計画的な積み立ての履行、新規事業優先度及び重要度（町民視点での事業の必要性）の再考、事業期間の延長が可能なものについては年次計画の再検討を行い、地方債の新規発行を抑えること等の対応で将来負担比率の上昇を抑え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mn-lt"/>
              <a:ea typeface="+mn-ea"/>
              <a:cs typeface="+mn-cs"/>
            </a:rPr>
            <a:t>令和元年に発生した一連の激甚災害対応に係る災害復旧経費等に充てるため、基金の取り崩しを行ったことで令和</a:t>
          </a:r>
          <a:r>
            <a:rPr kumimoji="1" lang="en-US" altLang="ja-JP" sz="1300" b="0" i="0" baseline="0">
              <a:solidFill>
                <a:sysClr val="windowText" lastClr="000000"/>
              </a:solidFill>
              <a:effectLst/>
              <a:latin typeface="+mn-lt"/>
              <a:ea typeface="+mn-ea"/>
              <a:cs typeface="+mn-cs"/>
            </a:rPr>
            <a:t>2</a:t>
          </a:r>
          <a:r>
            <a:rPr kumimoji="1" lang="ja-JP" altLang="ja-JP" sz="1300" b="0" i="0" baseline="0">
              <a:solidFill>
                <a:sysClr val="windowText" lastClr="000000"/>
              </a:solidFill>
              <a:effectLst/>
              <a:latin typeface="+mn-lt"/>
              <a:ea typeface="+mn-ea"/>
              <a:cs typeface="+mn-cs"/>
            </a:rPr>
            <a:t>年度については減少していた。</a:t>
          </a:r>
          <a:endParaRPr lang="ja-JP" altLang="ja-JP" sz="1300">
            <a:solidFill>
              <a:sysClr val="windowText" lastClr="000000"/>
            </a:solidFill>
            <a:effectLst/>
          </a:endParaRPr>
        </a:p>
        <a:p>
          <a:pPr eaLnBrk="1" fontAlgn="auto" latinLnBrk="0" hangingPunct="1"/>
          <a:r>
            <a:rPr kumimoji="1" lang="ja-JP" altLang="ja-JP" sz="1300" b="0" i="0" baseline="0">
              <a:solidFill>
                <a:sysClr val="windowText" lastClr="000000"/>
              </a:solidFill>
              <a:effectLst/>
              <a:latin typeface="+mn-lt"/>
              <a:ea typeface="+mn-ea"/>
              <a:cs typeface="+mn-cs"/>
            </a:rPr>
            <a:t>しかしながら、令和</a:t>
          </a:r>
          <a:r>
            <a:rPr kumimoji="1" lang="en-US" altLang="ja-JP" sz="1300" b="0" i="0" baseline="0">
              <a:solidFill>
                <a:sysClr val="windowText" lastClr="000000"/>
              </a:solidFill>
              <a:effectLst/>
              <a:latin typeface="+mn-lt"/>
              <a:ea typeface="+mn-ea"/>
              <a:cs typeface="+mn-cs"/>
            </a:rPr>
            <a:t>3</a:t>
          </a:r>
          <a:r>
            <a:rPr kumimoji="1" lang="ja-JP" altLang="ja-JP" sz="1300" b="0" i="0" baseline="0">
              <a:solidFill>
                <a:sysClr val="windowText" lastClr="000000"/>
              </a:solidFill>
              <a:effectLst/>
              <a:latin typeface="+mn-lt"/>
              <a:ea typeface="+mn-ea"/>
              <a:cs typeface="+mn-cs"/>
            </a:rPr>
            <a:t>年度に引き続き令和</a:t>
          </a:r>
          <a:r>
            <a:rPr kumimoji="1" lang="en-US" altLang="ja-JP" sz="1300" b="0" i="0" baseline="0">
              <a:solidFill>
                <a:sysClr val="windowText" lastClr="000000"/>
              </a:solidFill>
              <a:effectLst/>
              <a:latin typeface="+mn-lt"/>
              <a:ea typeface="+mn-ea"/>
              <a:cs typeface="+mn-cs"/>
            </a:rPr>
            <a:t>4</a:t>
          </a:r>
          <a:r>
            <a:rPr kumimoji="1" lang="ja-JP" altLang="ja-JP" sz="1300" b="0" i="0" baseline="0">
              <a:solidFill>
                <a:sysClr val="windowText" lastClr="000000"/>
              </a:solidFill>
              <a:effectLst/>
              <a:latin typeface="+mn-lt"/>
              <a:ea typeface="+mn-ea"/>
              <a:cs typeface="+mn-cs"/>
            </a:rPr>
            <a:t>年度についても、歳入（地方創生臨時交付金をはじめとした国庫支出金、普通交付税等）の増加及び新型コロナウイルス感染症対策に伴い経常的に行われていた事業等が中止されたことにより、例年と比較して多くの歳計剰余金が発生した。このことによって積立を実施できたことが、基金増額の要因であ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事務事業の見直し（事業の緊急性・重要性等を勘案した上で実施事業を選別）、歳出経費の節減を行い、一般財源不足分への繰り入れを抑制していく。</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また、歳計剰余金を含め計画的な積み立てを行うことで、基金保有額の安定を図る。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公共施設整備等基金：公共施設の整備及び修繕に充当する。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福祉振興基金：福祉活動の促進及び快適な生活環境の形成等を図る。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ふるさと応援基金：ふるさと納税を原資とし、まちづくりや地域づくりの形成等を図る。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森林環境譲与税基金：間伐や担い手の確保、木材利用の促進、普及啓発等の森林整備に資する。</a:t>
          </a:r>
          <a:endParaRPr lang="ja-JP" altLang="ja-JP" sz="11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公共施設整備等基金：公共施設整備等に対する充当財源として取り崩しを行ったが、それ以上に積み立てを実施したことにより増加した。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福祉振興基金：基金の取り崩し及び積み立てを実施しなかったため、増減額に変化が生じなかった。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ふるさと応援基金：高齢者等外出支援タクシー利用助成事業等に対する充当財源として取り崩しを行ったが、それ以上に積み立てを実施したことにより増加した。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森林環境譲与税基金：毎年の譲与税額が少額のため、将来的な森林整備等に向けた積み立てを実施したことによって増加した。</a:t>
          </a:r>
          <a:endParaRPr lang="ja-JP" altLang="ja-JP" sz="11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b="0" i="0" baseline="0">
              <a:solidFill>
                <a:schemeClr val="dk1"/>
              </a:solidFill>
              <a:effectLst/>
              <a:latin typeface="+mn-lt"/>
              <a:ea typeface="+mn-ea"/>
              <a:cs typeface="+mn-cs"/>
            </a:rPr>
            <a:t>公共施設整備等基金：大規模建設事業や公共施設の老朽化による維持管理、更新といった歳出圧力が強まることに備えて、基金の積み立てを積極的に行うよう努める。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福祉振興基金：福祉センターをはじめとする住民福祉に資する施設の長寿命化を図るため、健全な基金運営を行うよう努める。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ふるさと応援基金：まちづくり、地域づくりの形成等を図るため、健全な基金運営を行うよう努める。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森林環境譲与税基金：森林環境譲与税を原資としているが、毎年の譲与税額が少額のため、一定の期間の積み立てを経て、森林整備等に充当することとする。</a:t>
          </a:r>
          <a:endParaRPr lang="ja-JP" altLang="ja-JP" sz="1100">
            <a:effectLst/>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財源に余力（地方創生臨時交付金をはじめとした国庫支出金、普通交付税等の増加、新型コロナウイルス感染症対策に伴い経常的に行われていた事業等が中止されたこと）が生じたこと等により、基金の取り崩しを行わず、積み立てを実施できたことで、約</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億</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千万円の増加となった。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財政調整基金は、年度間の財源調整を図るための大切な財源であるため、今後も残高を標準財政規模の</a:t>
          </a:r>
          <a:r>
            <a:rPr kumimoji="1" lang="en-US" altLang="ja-JP" sz="1300" b="0" i="0" baseline="0">
              <a:solidFill>
                <a:schemeClr val="dk1"/>
              </a:solidFill>
              <a:effectLst/>
              <a:latin typeface="+mn-lt"/>
              <a:ea typeface="+mn-ea"/>
              <a:cs typeface="+mn-cs"/>
            </a:rPr>
            <a:t>20</a:t>
          </a:r>
          <a:r>
            <a:rPr kumimoji="1" lang="ja-JP" altLang="ja-JP" sz="1300" b="0" i="0" baseline="0">
              <a:solidFill>
                <a:schemeClr val="dk1"/>
              </a:solidFill>
              <a:effectLst/>
              <a:latin typeface="+mn-lt"/>
              <a:ea typeface="+mn-ea"/>
              <a:cs typeface="+mn-cs"/>
            </a:rPr>
            <a:t>％程度以上となるよう安定的な維持に努める</a:t>
          </a:r>
          <a:r>
            <a:rPr kumimoji="1" lang="ja-JP" altLang="en-US" sz="13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年度に国補正予算に伴う普通交付税の再算定において措置された臨時財政対策債償還基金費の全額を積み立て、その後は取り崩しを行っていないため、</a:t>
          </a:r>
          <a:r>
            <a:rPr kumimoji="1" lang="en-US" altLang="ja-JP" sz="1300" b="0" i="0" baseline="0">
              <a:solidFill>
                <a:schemeClr val="dk1"/>
              </a:solidFill>
              <a:effectLst/>
              <a:latin typeface="+mn-lt"/>
              <a:ea typeface="+mn-ea"/>
              <a:cs typeface="+mn-cs"/>
            </a:rPr>
            <a:t>7</a:t>
          </a:r>
          <a:r>
            <a:rPr kumimoji="1" lang="ja-JP" altLang="ja-JP" sz="1300" b="0" i="0" baseline="0">
              <a:solidFill>
                <a:schemeClr val="dk1"/>
              </a:solidFill>
              <a:effectLst/>
              <a:latin typeface="+mn-lt"/>
              <a:ea typeface="+mn-ea"/>
              <a:cs typeface="+mn-cs"/>
            </a:rPr>
            <a:t>千</a:t>
          </a:r>
          <a:r>
            <a:rPr kumimoji="1" lang="en-US" altLang="ja-JP" sz="1300" b="0" i="0" baseline="0">
              <a:solidFill>
                <a:schemeClr val="dk1"/>
              </a:solidFill>
              <a:effectLst/>
              <a:latin typeface="+mn-lt"/>
              <a:ea typeface="+mn-ea"/>
              <a:cs typeface="+mn-cs"/>
            </a:rPr>
            <a:t>9</a:t>
          </a:r>
          <a:r>
            <a:rPr kumimoji="1" lang="ja-JP" altLang="ja-JP" sz="1300" b="0" i="0" baseline="0">
              <a:solidFill>
                <a:schemeClr val="dk1"/>
              </a:solidFill>
              <a:effectLst/>
              <a:latin typeface="+mn-lt"/>
              <a:ea typeface="+mn-ea"/>
              <a:cs typeface="+mn-cs"/>
            </a:rPr>
            <a:t>百万円を維持している。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将来的に元利償還費の増加が予見されるため、地方債の償還計画を踏まえ、健全な基金運営に努める。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B44D2B-566C-4033-BE92-B34D8E9AF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EC9D50-7A71-462F-A612-89EE7DD4E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C85C6CF-4213-4FBC-84E3-B04C482FB603}"/>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C01E007-1038-4E83-9C4D-D3753EC50E2D}"/>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775CFAF-63AE-4778-878B-BF8C2CE2BAC8}"/>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EE6E42C3-43CD-4788-BA49-62DFDBC2DA16}"/>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27D19532-13D8-43ED-BE1B-35CA58D0282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ED2D24C8-1EF3-4A3C-ACBC-C8C5C02D981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2F7D98A-89CC-4633-B6C0-ACA1FEF63A3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73E4F4F4-D776-4305-B9D2-9B817E7A41BF}"/>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B404B74F-3560-4623-ACE8-A27DF5F30AA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4F517DD9-ED24-4CB0-B966-8F0498F5E0F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E899F53-F152-455B-A756-90373FFCFF9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113C4B9-6BF6-4B56-9F2D-16D96AB606C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4E242C11-40EC-435F-8333-AC4250F3BC9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6A9E21F1-F08B-41FA-A12A-2E7378CF09C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6,444
6,343
47.11
5,527,129
5,210,674
301,505
2,814,909
4,218,346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7D453B5-E1A2-4AA8-97D2-C8318B580E7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BCEEF75-B9A3-47B4-8523-4992E8532C0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D0B5CE6-B0DC-4203-B934-1B79ECDDBF9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84CD1F93-D708-40B4-9339-3D82ECA71E0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41B7A62-DE25-4469-AE7A-FBFB294427C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B337BA0-B041-4980-A341-FBFD6FF3D61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B8BCA4A-AA94-4CD4-88E2-04E8C027F87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0B247A7-423B-4E14-85B7-406B9959428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86D5F8C-A83E-4E61-ACEE-7E5680B00B0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C743177-FFB2-4DA0-87F8-40370FA5749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78CA982-1B1C-43EA-B49C-7F6CC868122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2CDE0A8-5D4E-4C22-930D-7789B13544D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87F5CB6E-CAD0-4BC9-AF51-BD379838FB3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1549B15-24D4-4012-B325-B1BC9B08DCE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4FCFB39-CDA7-4ADF-9207-F5AC6012BEC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32640E0E-6533-4392-87C6-173638B4371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39419F7-D165-43DD-A348-492C79A6EFE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61C67C0-7B3A-469B-A41F-CE416014250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24F6BAF-B03D-4D97-84F3-561D5E29A19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FCBCA9F3-BBCC-4DF1-B1A4-6D72BB2247F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A0DA2A13-B487-4278-85C7-521675D607C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2904BF7-E607-42CD-8291-EEBB04FE153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8DF17CB-F742-4ED6-BF25-B8B256D2309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13F3EFC-FE30-43EB-B55C-BFC7F4FCCD3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C72917A-34E2-4C2E-B29C-DDA18B9CA04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162DE1B7-704C-49D9-A9AA-7080D717F7F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FC270684-85D2-421A-8F57-BF86B96BBD1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A18628A-624F-4792-AA35-64E85E13517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9AC84E7-CAFE-413D-BDD4-BAB202B5613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E6D7876-1D91-4821-864B-5214BD8E48F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22E6943F-D5E0-4920-B86D-67FFFCA3CB6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2F5E54A-0040-414B-A102-81391289A28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8E1BBF25-D50B-46BC-A02C-0CDB5C15AD6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A18F54A-A22F-4B61-8090-3407080B34A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2D152AD-46FD-4C7E-940B-7570E85082E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本町は、類似団体と比較して有形固定資産減価償却率が低い水準で推移している。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しかし、緩やかではあるが上昇傾向となっている。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今後は、公共施設等総合管理計画や個別施設計画に基づき、老朽化した施設の改修、集約化、複合化、長寿命化、除却について検討していく必要がある。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0001372-D3B6-4BBF-8C96-DD751F95176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8CCEFCF3-CE18-41BA-B221-43107F2DC01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AB6EE2BE-F7F9-4C1A-BFBD-7550D7C590BB}"/>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C9252D95-B4F8-4F2B-8339-0DF9790A4D1E}"/>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A9585B09-A516-487D-AA81-EFA614FB1579}"/>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B7FFB85F-A65C-4CBD-9BF3-5DB0D69F53D6}"/>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A362625A-12B9-40D7-A801-4633C31C6FE3}"/>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1480CF5-73EA-467E-AAB2-286DBF960394}"/>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FB47F494-74A3-4D04-B447-F7A6A58EDE4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34E6679D-A4DC-437A-A1B1-AFD5B62F539B}"/>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D9373B9A-6ED2-4563-9688-386FDB284A8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25B43650-0A88-42EE-8168-21BB6E9496BB}"/>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98171B7-ACE4-4763-9B39-3BC1CDAE5058}"/>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620EECA-6454-4170-9A98-B48960C0D8F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B9B22F9-96B2-417D-A796-3DB7543C2D42}"/>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A06242E-B169-402E-A756-3C945AA71FD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9" name="直線コネクタ 68">
          <a:extLst>
            <a:ext uri="{FF2B5EF4-FFF2-40B4-BE49-F238E27FC236}">
              <a16:creationId xmlns:a16="http://schemas.microsoft.com/office/drawing/2014/main" id="{632446E7-D814-4A89-8878-77F3F65AAC40}"/>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0" name="有形固定資産減価償却率最小値テキスト">
          <a:extLst>
            <a:ext uri="{FF2B5EF4-FFF2-40B4-BE49-F238E27FC236}">
              <a16:creationId xmlns:a16="http://schemas.microsoft.com/office/drawing/2014/main" id="{029046A1-D394-47B3-B68A-56EBD7707D6E}"/>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1" name="直線コネクタ 70">
          <a:extLst>
            <a:ext uri="{FF2B5EF4-FFF2-40B4-BE49-F238E27FC236}">
              <a16:creationId xmlns:a16="http://schemas.microsoft.com/office/drawing/2014/main" id="{51A38E1A-22D1-4D0A-A93F-8B89292B46FD}"/>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2" name="有形固定資産減価償却率最大値テキスト">
          <a:extLst>
            <a:ext uri="{FF2B5EF4-FFF2-40B4-BE49-F238E27FC236}">
              <a16:creationId xmlns:a16="http://schemas.microsoft.com/office/drawing/2014/main" id="{4A8BB51D-B3F7-4663-A403-C814EB6C3480}"/>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3" name="直線コネクタ 72">
          <a:extLst>
            <a:ext uri="{FF2B5EF4-FFF2-40B4-BE49-F238E27FC236}">
              <a16:creationId xmlns:a16="http://schemas.microsoft.com/office/drawing/2014/main" id="{612CAC3F-058B-43CF-8E03-66883A60C117}"/>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4" name="有形固定資産減価償却率平均値テキスト">
          <a:extLst>
            <a:ext uri="{FF2B5EF4-FFF2-40B4-BE49-F238E27FC236}">
              <a16:creationId xmlns:a16="http://schemas.microsoft.com/office/drawing/2014/main" id="{A6315006-67CC-446D-AD06-7901BCF7A4B3}"/>
            </a:ext>
          </a:extLst>
        </xdr:cNvPr>
        <xdr:cNvSpPr txBox="1"/>
      </xdr:nvSpPr>
      <xdr:spPr>
        <a:xfrm>
          <a:off x="4258945"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5" name="フローチャート: 判断 74">
          <a:extLst>
            <a:ext uri="{FF2B5EF4-FFF2-40B4-BE49-F238E27FC236}">
              <a16:creationId xmlns:a16="http://schemas.microsoft.com/office/drawing/2014/main" id="{2F0DAB9E-2EE8-4924-937E-39C3B1E091FF}"/>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6" name="フローチャート: 判断 75">
          <a:extLst>
            <a:ext uri="{FF2B5EF4-FFF2-40B4-BE49-F238E27FC236}">
              <a16:creationId xmlns:a16="http://schemas.microsoft.com/office/drawing/2014/main" id="{E8B78E33-FF33-43F6-B597-23108A87395F}"/>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7" name="フローチャート: 判断 76">
          <a:extLst>
            <a:ext uri="{FF2B5EF4-FFF2-40B4-BE49-F238E27FC236}">
              <a16:creationId xmlns:a16="http://schemas.microsoft.com/office/drawing/2014/main" id="{3B8F6E76-29E1-4155-A787-49C9D9B96A53}"/>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8" name="フローチャート: 判断 77">
          <a:extLst>
            <a:ext uri="{FF2B5EF4-FFF2-40B4-BE49-F238E27FC236}">
              <a16:creationId xmlns:a16="http://schemas.microsoft.com/office/drawing/2014/main" id="{89DB493A-4A5C-4F63-9E22-2BED025E98E2}"/>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9" name="フローチャート: 判断 78">
          <a:extLst>
            <a:ext uri="{FF2B5EF4-FFF2-40B4-BE49-F238E27FC236}">
              <a16:creationId xmlns:a16="http://schemas.microsoft.com/office/drawing/2014/main" id="{32786CB9-6720-422A-BC35-2F7DE0E507F9}"/>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9A58EF3-B39F-4A66-A000-28EF3D960AA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709DA3C-6DB3-4A8A-89EB-204A3CC5772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901BA84-7A1B-425B-B611-CE6BA71E867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E5EBED0-159D-4FE7-8EDF-2B95CEBF54D1}"/>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87DA2C2-7436-4CAE-9CF8-96D82CF558D8}"/>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5" name="楕円 84">
          <a:extLst>
            <a:ext uri="{FF2B5EF4-FFF2-40B4-BE49-F238E27FC236}">
              <a16:creationId xmlns:a16="http://schemas.microsoft.com/office/drawing/2014/main" id="{98DF363C-3841-46CF-9BDD-7AAD23949AA5}"/>
            </a:ext>
          </a:extLst>
        </xdr:cNvPr>
        <xdr:cNvSpPr/>
      </xdr:nvSpPr>
      <xdr:spPr>
        <a:xfrm>
          <a:off x="4157345"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6" name="有形固定資産減価償却率該当値テキスト">
          <a:extLst>
            <a:ext uri="{FF2B5EF4-FFF2-40B4-BE49-F238E27FC236}">
              <a16:creationId xmlns:a16="http://schemas.microsoft.com/office/drawing/2014/main" id="{20471360-4351-4CDC-B545-4BBC1F66464A}"/>
            </a:ext>
          </a:extLst>
        </xdr:cNvPr>
        <xdr:cNvSpPr txBox="1"/>
      </xdr:nvSpPr>
      <xdr:spPr>
        <a:xfrm>
          <a:off x="4258945"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87" name="楕円 86">
          <a:extLst>
            <a:ext uri="{FF2B5EF4-FFF2-40B4-BE49-F238E27FC236}">
              <a16:creationId xmlns:a16="http://schemas.microsoft.com/office/drawing/2014/main" id="{88058ED8-91BF-4484-AE7E-2139A6E4F29B}"/>
            </a:ext>
          </a:extLst>
        </xdr:cNvPr>
        <xdr:cNvSpPr/>
      </xdr:nvSpPr>
      <xdr:spPr>
        <a:xfrm>
          <a:off x="3537585" y="5764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52705</xdr:rowOff>
    </xdr:to>
    <xdr:cxnSp macro="">
      <xdr:nvCxnSpPr>
        <xdr:cNvPr id="88" name="直線コネクタ 87">
          <a:extLst>
            <a:ext uri="{FF2B5EF4-FFF2-40B4-BE49-F238E27FC236}">
              <a16:creationId xmlns:a16="http://schemas.microsoft.com/office/drawing/2014/main" id="{86A5558C-9D2E-4EB0-B1E0-6B159ECC9829}"/>
            </a:ext>
          </a:extLst>
        </xdr:cNvPr>
        <xdr:cNvCxnSpPr/>
      </xdr:nvCxnSpPr>
      <xdr:spPr>
        <a:xfrm>
          <a:off x="3588385" y="5811943"/>
          <a:ext cx="6197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9" name="楕円 88">
          <a:extLst>
            <a:ext uri="{FF2B5EF4-FFF2-40B4-BE49-F238E27FC236}">
              <a16:creationId xmlns:a16="http://schemas.microsoft.com/office/drawing/2014/main" id="{6AEA482A-1322-4AC7-9009-0F28D6597128}"/>
            </a:ext>
          </a:extLst>
        </xdr:cNvPr>
        <xdr:cNvSpPr/>
      </xdr:nvSpPr>
      <xdr:spPr>
        <a:xfrm>
          <a:off x="286702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13123</xdr:rowOff>
    </xdr:to>
    <xdr:cxnSp macro="">
      <xdr:nvCxnSpPr>
        <xdr:cNvPr id="90" name="直線コネクタ 89">
          <a:extLst>
            <a:ext uri="{FF2B5EF4-FFF2-40B4-BE49-F238E27FC236}">
              <a16:creationId xmlns:a16="http://schemas.microsoft.com/office/drawing/2014/main" id="{5B5FA164-9B14-4F8A-A677-BD859D0D102D}"/>
            </a:ext>
          </a:extLst>
        </xdr:cNvPr>
        <xdr:cNvCxnSpPr/>
      </xdr:nvCxnSpPr>
      <xdr:spPr>
        <a:xfrm>
          <a:off x="2917825" y="5754582"/>
          <a:ext cx="6705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91" name="楕円 90">
          <a:extLst>
            <a:ext uri="{FF2B5EF4-FFF2-40B4-BE49-F238E27FC236}">
              <a16:creationId xmlns:a16="http://schemas.microsoft.com/office/drawing/2014/main" id="{D212B552-2FCC-45E8-86E1-DF2E53D23044}"/>
            </a:ext>
          </a:extLst>
        </xdr:cNvPr>
        <xdr:cNvSpPr/>
      </xdr:nvSpPr>
      <xdr:spPr>
        <a:xfrm>
          <a:off x="2196465" y="5642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123402</xdr:rowOff>
    </xdr:to>
    <xdr:cxnSp macro="">
      <xdr:nvCxnSpPr>
        <xdr:cNvPr id="92" name="直線コネクタ 91">
          <a:extLst>
            <a:ext uri="{FF2B5EF4-FFF2-40B4-BE49-F238E27FC236}">
              <a16:creationId xmlns:a16="http://schemas.microsoft.com/office/drawing/2014/main" id="{46B34BBA-C4F8-41A7-8459-A0DCC14F636E}"/>
            </a:ext>
          </a:extLst>
        </xdr:cNvPr>
        <xdr:cNvCxnSpPr/>
      </xdr:nvCxnSpPr>
      <xdr:spPr>
        <a:xfrm>
          <a:off x="2247265" y="5693410"/>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125307</xdr:rowOff>
    </xdr:from>
    <xdr:to>
      <xdr:col>7</xdr:col>
      <xdr:colOff>187325</xdr:colOff>
      <xdr:row>29</xdr:row>
      <xdr:rowOff>55457</xdr:rowOff>
    </xdr:to>
    <xdr:sp macro="" textlink="">
      <xdr:nvSpPr>
        <xdr:cNvPr id="93" name="楕円 92">
          <a:extLst>
            <a:ext uri="{FF2B5EF4-FFF2-40B4-BE49-F238E27FC236}">
              <a16:creationId xmlns:a16="http://schemas.microsoft.com/office/drawing/2014/main" id="{EC850240-D285-4C95-8238-7D3411EB50D9}"/>
            </a:ext>
          </a:extLst>
        </xdr:cNvPr>
        <xdr:cNvSpPr/>
      </xdr:nvSpPr>
      <xdr:spPr>
        <a:xfrm>
          <a:off x="1525905" y="5588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4657</xdr:rowOff>
    </xdr:from>
    <xdr:to>
      <xdr:col>11</xdr:col>
      <xdr:colOff>136525</xdr:colOff>
      <xdr:row>29</xdr:row>
      <xdr:rowOff>62230</xdr:rowOff>
    </xdr:to>
    <xdr:cxnSp macro="">
      <xdr:nvCxnSpPr>
        <xdr:cNvPr id="94" name="直線コネクタ 93">
          <a:extLst>
            <a:ext uri="{FF2B5EF4-FFF2-40B4-BE49-F238E27FC236}">
              <a16:creationId xmlns:a16="http://schemas.microsoft.com/office/drawing/2014/main" id="{E8C6627A-F6BF-4AFB-B961-E9F72FA2AA7C}"/>
            </a:ext>
          </a:extLst>
        </xdr:cNvPr>
        <xdr:cNvCxnSpPr/>
      </xdr:nvCxnSpPr>
      <xdr:spPr>
        <a:xfrm>
          <a:off x="1576705" y="5635837"/>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5" name="n_1aveValue有形固定資産減価償却率">
          <a:extLst>
            <a:ext uri="{FF2B5EF4-FFF2-40B4-BE49-F238E27FC236}">
              <a16:creationId xmlns:a16="http://schemas.microsoft.com/office/drawing/2014/main" id="{02563670-55A5-4A5A-9D50-CF49E619AAD7}"/>
            </a:ext>
          </a:extLst>
        </xdr:cNvPr>
        <xdr:cNvSpPr txBox="1"/>
      </xdr:nvSpPr>
      <xdr:spPr>
        <a:xfrm>
          <a:off x="339598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aveValue有形固定資産減価償却率">
          <a:extLst>
            <a:ext uri="{FF2B5EF4-FFF2-40B4-BE49-F238E27FC236}">
              <a16:creationId xmlns:a16="http://schemas.microsoft.com/office/drawing/2014/main" id="{2B480F12-BD9C-45C9-A6C3-D5211C4454BE}"/>
            </a:ext>
          </a:extLst>
        </xdr:cNvPr>
        <xdr:cNvSpPr txBox="1"/>
      </xdr:nvSpPr>
      <xdr:spPr>
        <a:xfrm>
          <a:off x="273812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aveValue有形固定資産減価償却率">
          <a:extLst>
            <a:ext uri="{FF2B5EF4-FFF2-40B4-BE49-F238E27FC236}">
              <a16:creationId xmlns:a16="http://schemas.microsoft.com/office/drawing/2014/main" id="{35AE5550-505D-4802-848A-C4E04FA293AD}"/>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8" name="n_4aveValue有形固定資産減価償却率">
          <a:extLst>
            <a:ext uri="{FF2B5EF4-FFF2-40B4-BE49-F238E27FC236}">
              <a16:creationId xmlns:a16="http://schemas.microsoft.com/office/drawing/2014/main" id="{D6E50168-9311-44CC-AE6E-205F06DBDE3E}"/>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99" name="n_1mainValue有形固定資産減価償却率">
          <a:extLst>
            <a:ext uri="{FF2B5EF4-FFF2-40B4-BE49-F238E27FC236}">
              <a16:creationId xmlns:a16="http://schemas.microsoft.com/office/drawing/2014/main" id="{79582CF3-1D92-462A-BA63-386FD2BAE61E}"/>
            </a:ext>
          </a:extLst>
        </xdr:cNvPr>
        <xdr:cNvSpPr txBox="1"/>
      </xdr:nvSpPr>
      <xdr:spPr>
        <a:xfrm>
          <a:off x="3395989"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100" name="n_2mainValue有形固定資産減価償却率">
          <a:extLst>
            <a:ext uri="{FF2B5EF4-FFF2-40B4-BE49-F238E27FC236}">
              <a16:creationId xmlns:a16="http://schemas.microsoft.com/office/drawing/2014/main" id="{49503B54-D1FE-4B74-B6D5-A3035D365D58}"/>
            </a:ext>
          </a:extLst>
        </xdr:cNvPr>
        <xdr:cNvSpPr txBox="1"/>
      </xdr:nvSpPr>
      <xdr:spPr>
        <a:xfrm>
          <a:off x="2738129"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101" name="n_3mainValue有形固定資産減価償却率">
          <a:extLst>
            <a:ext uri="{FF2B5EF4-FFF2-40B4-BE49-F238E27FC236}">
              <a16:creationId xmlns:a16="http://schemas.microsoft.com/office/drawing/2014/main" id="{4AAA8C22-26D6-434E-BF00-0A9112B26080}"/>
            </a:ext>
          </a:extLst>
        </xdr:cNvPr>
        <xdr:cNvSpPr txBox="1"/>
      </xdr:nvSpPr>
      <xdr:spPr>
        <a:xfrm>
          <a:off x="2067569"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71984</xdr:rowOff>
    </xdr:from>
    <xdr:ext cx="405111" cy="259045"/>
    <xdr:sp macro="" textlink="">
      <xdr:nvSpPr>
        <xdr:cNvPr id="102" name="n_4mainValue有形固定資産減価償却率">
          <a:extLst>
            <a:ext uri="{FF2B5EF4-FFF2-40B4-BE49-F238E27FC236}">
              <a16:creationId xmlns:a16="http://schemas.microsoft.com/office/drawing/2014/main" id="{8293A1AF-AD34-481F-8BBF-7C4357EFC27A}"/>
            </a:ext>
          </a:extLst>
        </xdr:cNvPr>
        <xdr:cNvSpPr txBox="1"/>
      </xdr:nvSpPr>
      <xdr:spPr>
        <a:xfrm>
          <a:off x="1397009" y="53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E0BC331-0A0E-4244-BB62-3551FA012EF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50F4ED4-DF55-4C72-AE0A-122946327F9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D83788E-5773-4261-90F4-FA037626D4C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191254C-4016-4A68-8B3B-AE151D46D96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2BCE508-BA5F-4933-B95E-C62560857EFA}"/>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484BBFE-6099-4045-8E9A-6580E879135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1DFC5F7-3225-401A-B5E7-55BAE0D37B5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1FC6B0A-5AA3-4FAE-BF0E-FE9AEB4890F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64163FA-F530-4786-8F5B-C1417C66C5E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A040F3D-D5CA-4758-9BEE-E18B934BF53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D98600A-BF33-4BE5-830E-3B530798D3E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C26A80A-04B3-4F08-B618-56B9EB7B43F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918BE46-099F-467B-A741-27877AC320A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本町は、類似団体と比較して債務償還比率が高い数値となって</a:t>
          </a:r>
          <a:r>
            <a:rPr kumimoji="1" lang="ja-JP" altLang="en-US" sz="800" b="0" i="0" baseline="0">
              <a:solidFill>
                <a:schemeClr val="dk1"/>
              </a:solidFill>
              <a:effectLst/>
              <a:latin typeface="+mn-lt"/>
              <a:ea typeface="+mn-ea"/>
              <a:cs typeface="+mn-cs"/>
            </a:rPr>
            <a:t>いる。</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　これは、債務償還比率の分子である将来負担額の増加、分母である経常一般財源（歳入）等の減少などが考えられる。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今後についても、地方債の新規発行に伴う元利償還金の増加等により、債務償還可能年数が長くなることが予見される。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総合計画、定員管理計画、公共施設等総合管理計画、個別施設計画等、様々な計画と調和を図り、債務償還可能年数が長くならないよう、健全な財政運営に努めたい。</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13F222CB-51E6-4180-8DD1-98773234631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E546C7A-1799-4E41-B6B0-66F705E31CC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FD3E231-63F3-4C0D-8EFD-CAF583839F2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F6BA1FBB-848C-4299-B777-EEEB55DF0D6D}"/>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4BC1A6E2-F0A0-4787-A4F5-17F8640D84E3}"/>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1549079D-120D-4D07-9A6C-C53A473997A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65B52AA4-CC49-48E1-A48D-86B9542CD36D}"/>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4CC08EDF-EF62-4514-B514-93C149230A32}"/>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BE41BBE7-87A2-4BF4-A91F-5178C2504084}"/>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B9698CB6-DBAF-4846-879C-729FE5CD56A4}"/>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A0F130CD-5E40-494F-B310-173E6F6CCAD5}"/>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C9CB0F0-9AF8-4A2F-A91C-B1D9D446160D}"/>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983E1AD2-C7BE-4C7E-B9E3-BF95F0AF5167}"/>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2CF47D0D-F5B3-4C37-8A27-DFDA1C044AA6}"/>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FDA6906C-4248-48E4-A75D-D8019966237F}"/>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1F5A296-87EB-4BEB-B249-3E361CD2F6C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FCDE394-B432-4238-9EFF-B3D35C5E12F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3" name="直線コネクタ 132">
          <a:extLst>
            <a:ext uri="{FF2B5EF4-FFF2-40B4-BE49-F238E27FC236}">
              <a16:creationId xmlns:a16="http://schemas.microsoft.com/office/drawing/2014/main" id="{EF501D29-A57C-4063-AF69-D54923861A43}"/>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4" name="債務償還比率最小値テキスト">
          <a:extLst>
            <a:ext uri="{FF2B5EF4-FFF2-40B4-BE49-F238E27FC236}">
              <a16:creationId xmlns:a16="http://schemas.microsoft.com/office/drawing/2014/main" id="{578F7E50-99AA-404E-A773-E411DEDA9B55}"/>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5" name="直線コネクタ 134">
          <a:extLst>
            <a:ext uri="{FF2B5EF4-FFF2-40B4-BE49-F238E27FC236}">
              <a16:creationId xmlns:a16="http://schemas.microsoft.com/office/drawing/2014/main" id="{75EBD33F-E3D2-4582-B1EF-7CCC12B623DF}"/>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C6578863-0C5F-4903-9602-F28443447A57}"/>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74701E22-EDFA-4547-9106-E809149B038A}"/>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8" name="債務償還比率平均値テキスト">
          <a:extLst>
            <a:ext uri="{FF2B5EF4-FFF2-40B4-BE49-F238E27FC236}">
              <a16:creationId xmlns:a16="http://schemas.microsoft.com/office/drawing/2014/main" id="{1E4E21A1-D784-4C6D-B320-A0EF9364C067}"/>
            </a:ext>
          </a:extLst>
        </xdr:cNvPr>
        <xdr:cNvSpPr txBox="1"/>
      </xdr:nvSpPr>
      <xdr:spPr>
        <a:xfrm>
          <a:off x="13080365" y="54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9" name="フローチャート: 判断 138">
          <a:extLst>
            <a:ext uri="{FF2B5EF4-FFF2-40B4-BE49-F238E27FC236}">
              <a16:creationId xmlns:a16="http://schemas.microsoft.com/office/drawing/2014/main" id="{20E42E70-0B1B-428C-890B-EC2460910BD7}"/>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0" name="フローチャート: 判断 139">
          <a:extLst>
            <a:ext uri="{FF2B5EF4-FFF2-40B4-BE49-F238E27FC236}">
              <a16:creationId xmlns:a16="http://schemas.microsoft.com/office/drawing/2014/main" id="{55C3ED3F-DAC0-4B48-8262-CCD5198BEA41}"/>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1" name="フローチャート: 判断 140">
          <a:extLst>
            <a:ext uri="{FF2B5EF4-FFF2-40B4-BE49-F238E27FC236}">
              <a16:creationId xmlns:a16="http://schemas.microsoft.com/office/drawing/2014/main" id="{74933311-3674-4309-9C8A-ABEF7F3F4C35}"/>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2" name="フローチャート: 判断 141">
          <a:extLst>
            <a:ext uri="{FF2B5EF4-FFF2-40B4-BE49-F238E27FC236}">
              <a16:creationId xmlns:a16="http://schemas.microsoft.com/office/drawing/2014/main" id="{250BFFD6-6154-4528-B95B-D47D84EB1633}"/>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3" name="フローチャート: 判断 142">
          <a:extLst>
            <a:ext uri="{FF2B5EF4-FFF2-40B4-BE49-F238E27FC236}">
              <a16:creationId xmlns:a16="http://schemas.microsoft.com/office/drawing/2014/main" id="{AC8132A2-8C48-4D94-A8D2-62E00FABE6DE}"/>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EE6D5F2-F919-4A4A-9DCB-0AC9A9EFF2F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DA8153C-09A1-446C-BFA0-FA07185638D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6D5E22D-8425-4AD3-AC5F-6719A32DB52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244D4B3-D496-4B0C-80FC-E0D2506F1A2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BC16376-9467-4031-9EC3-16311DFAB6E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141279</xdr:rowOff>
    </xdr:from>
    <xdr:to>
      <xdr:col>76</xdr:col>
      <xdr:colOff>73025</xdr:colOff>
      <xdr:row>30</xdr:row>
      <xdr:rowOff>71429</xdr:rowOff>
    </xdr:to>
    <xdr:sp macro="" textlink="">
      <xdr:nvSpPr>
        <xdr:cNvPr id="149" name="楕円 148">
          <a:extLst>
            <a:ext uri="{FF2B5EF4-FFF2-40B4-BE49-F238E27FC236}">
              <a16:creationId xmlns:a16="http://schemas.microsoft.com/office/drawing/2014/main" id="{AEF19FD2-AE7F-48DA-90FB-B5F3AF046949}"/>
            </a:ext>
          </a:extLst>
        </xdr:cNvPr>
        <xdr:cNvSpPr/>
      </xdr:nvSpPr>
      <xdr:spPr>
        <a:xfrm>
          <a:off x="13001625" y="5772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119706</xdr:rowOff>
    </xdr:from>
    <xdr:ext cx="469744" cy="259045"/>
    <xdr:sp macro="" textlink="">
      <xdr:nvSpPr>
        <xdr:cNvPr id="150" name="債務償還比率該当値テキスト">
          <a:extLst>
            <a:ext uri="{FF2B5EF4-FFF2-40B4-BE49-F238E27FC236}">
              <a16:creationId xmlns:a16="http://schemas.microsoft.com/office/drawing/2014/main" id="{0B281397-0E65-438E-8C18-C00E0269A4FD}"/>
            </a:ext>
          </a:extLst>
        </xdr:cNvPr>
        <xdr:cNvSpPr txBox="1"/>
      </xdr:nvSpPr>
      <xdr:spPr>
        <a:xfrm>
          <a:off x="13080365" y="575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18986</xdr:rowOff>
    </xdr:from>
    <xdr:to>
      <xdr:col>72</xdr:col>
      <xdr:colOff>123825</xdr:colOff>
      <xdr:row>29</xdr:row>
      <xdr:rowOff>120586</xdr:rowOff>
    </xdr:to>
    <xdr:sp macro="" textlink="">
      <xdr:nvSpPr>
        <xdr:cNvPr id="151" name="楕円 150">
          <a:extLst>
            <a:ext uri="{FF2B5EF4-FFF2-40B4-BE49-F238E27FC236}">
              <a16:creationId xmlns:a16="http://schemas.microsoft.com/office/drawing/2014/main" id="{857FBC84-D189-4C64-954E-ECB3DEA0984E}"/>
            </a:ext>
          </a:extLst>
        </xdr:cNvPr>
        <xdr:cNvSpPr/>
      </xdr:nvSpPr>
      <xdr:spPr>
        <a:xfrm>
          <a:off x="12359005" y="565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69786</xdr:rowOff>
    </xdr:from>
    <xdr:to>
      <xdr:col>76</xdr:col>
      <xdr:colOff>22225</xdr:colOff>
      <xdr:row>30</xdr:row>
      <xdr:rowOff>20629</xdr:rowOff>
    </xdr:to>
    <xdr:cxnSp macro="">
      <xdr:nvCxnSpPr>
        <xdr:cNvPr id="152" name="直線コネクタ 151">
          <a:extLst>
            <a:ext uri="{FF2B5EF4-FFF2-40B4-BE49-F238E27FC236}">
              <a16:creationId xmlns:a16="http://schemas.microsoft.com/office/drawing/2014/main" id="{B515EF20-60B5-4996-9FFF-51C6886B51D5}"/>
            </a:ext>
          </a:extLst>
        </xdr:cNvPr>
        <xdr:cNvCxnSpPr/>
      </xdr:nvCxnSpPr>
      <xdr:spPr>
        <a:xfrm>
          <a:off x="12409805" y="5700966"/>
          <a:ext cx="619760" cy="1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163213</xdr:rowOff>
    </xdr:from>
    <xdr:to>
      <xdr:col>68</xdr:col>
      <xdr:colOff>123825</xdr:colOff>
      <xdr:row>31</xdr:row>
      <xdr:rowOff>93363</xdr:rowOff>
    </xdr:to>
    <xdr:sp macro="" textlink="">
      <xdr:nvSpPr>
        <xdr:cNvPr id="153" name="楕円 152">
          <a:extLst>
            <a:ext uri="{FF2B5EF4-FFF2-40B4-BE49-F238E27FC236}">
              <a16:creationId xmlns:a16="http://schemas.microsoft.com/office/drawing/2014/main" id="{8136447D-0E77-449D-B992-BC1DD442568D}"/>
            </a:ext>
          </a:extLst>
        </xdr:cNvPr>
        <xdr:cNvSpPr/>
      </xdr:nvSpPr>
      <xdr:spPr>
        <a:xfrm>
          <a:off x="11688445" y="5962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69786</xdr:rowOff>
    </xdr:from>
    <xdr:to>
      <xdr:col>72</xdr:col>
      <xdr:colOff>73025</xdr:colOff>
      <xdr:row>31</xdr:row>
      <xdr:rowOff>42563</xdr:rowOff>
    </xdr:to>
    <xdr:cxnSp macro="">
      <xdr:nvCxnSpPr>
        <xdr:cNvPr id="154" name="直線コネクタ 153">
          <a:extLst>
            <a:ext uri="{FF2B5EF4-FFF2-40B4-BE49-F238E27FC236}">
              <a16:creationId xmlns:a16="http://schemas.microsoft.com/office/drawing/2014/main" id="{C0AAC553-C4D0-4019-923E-CD6B717C7034}"/>
            </a:ext>
          </a:extLst>
        </xdr:cNvPr>
        <xdr:cNvCxnSpPr/>
      </xdr:nvCxnSpPr>
      <xdr:spPr>
        <a:xfrm flipV="1">
          <a:off x="11739245" y="5700966"/>
          <a:ext cx="670560" cy="30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136144</xdr:rowOff>
    </xdr:from>
    <xdr:to>
      <xdr:col>64</xdr:col>
      <xdr:colOff>123825</xdr:colOff>
      <xdr:row>33</xdr:row>
      <xdr:rowOff>66294</xdr:rowOff>
    </xdr:to>
    <xdr:sp macro="" textlink="">
      <xdr:nvSpPr>
        <xdr:cNvPr id="155" name="楕円 154">
          <a:extLst>
            <a:ext uri="{FF2B5EF4-FFF2-40B4-BE49-F238E27FC236}">
              <a16:creationId xmlns:a16="http://schemas.microsoft.com/office/drawing/2014/main" id="{64546234-EC6F-40AC-94C9-0BA42C431BC0}"/>
            </a:ext>
          </a:extLst>
        </xdr:cNvPr>
        <xdr:cNvSpPr/>
      </xdr:nvSpPr>
      <xdr:spPr>
        <a:xfrm>
          <a:off x="11017885" y="6270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42563</xdr:rowOff>
    </xdr:from>
    <xdr:to>
      <xdr:col>68</xdr:col>
      <xdr:colOff>73025</xdr:colOff>
      <xdr:row>33</xdr:row>
      <xdr:rowOff>15494</xdr:rowOff>
    </xdr:to>
    <xdr:cxnSp macro="">
      <xdr:nvCxnSpPr>
        <xdr:cNvPr id="156" name="直線コネクタ 155">
          <a:extLst>
            <a:ext uri="{FF2B5EF4-FFF2-40B4-BE49-F238E27FC236}">
              <a16:creationId xmlns:a16="http://schemas.microsoft.com/office/drawing/2014/main" id="{2D8CC5F1-10DF-4E38-B9AC-1B3D0624B282}"/>
            </a:ext>
          </a:extLst>
        </xdr:cNvPr>
        <xdr:cNvCxnSpPr/>
      </xdr:nvCxnSpPr>
      <xdr:spPr>
        <a:xfrm flipV="1">
          <a:off x="11068685" y="6009023"/>
          <a:ext cx="670560" cy="30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90424</xdr:rowOff>
    </xdr:from>
    <xdr:to>
      <xdr:col>60</xdr:col>
      <xdr:colOff>123825</xdr:colOff>
      <xdr:row>31</xdr:row>
      <xdr:rowOff>20574</xdr:rowOff>
    </xdr:to>
    <xdr:sp macro="" textlink="">
      <xdr:nvSpPr>
        <xdr:cNvPr id="157" name="楕円 156">
          <a:extLst>
            <a:ext uri="{FF2B5EF4-FFF2-40B4-BE49-F238E27FC236}">
              <a16:creationId xmlns:a16="http://schemas.microsoft.com/office/drawing/2014/main" id="{13EBABE5-B22D-4F00-80DD-D9CC7FB959F6}"/>
            </a:ext>
          </a:extLst>
        </xdr:cNvPr>
        <xdr:cNvSpPr/>
      </xdr:nvSpPr>
      <xdr:spPr>
        <a:xfrm>
          <a:off x="10347325" y="5889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141224</xdr:rowOff>
    </xdr:from>
    <xdr:to>
      <xdr:col>64</xdr:col>
      <xdr:colOff>73025</xdr:colOff>
      <xdr:row>33</xdr:row>
      <xdr:rowOff>15494</xdr:rowOff>
    </xdr:to>
    <xdr:cxnSp macro="">
      <xdr:nvCxnSpPr>
        <xdr:cNvPr id="158" name="直線コネクタ 157">
          <a:extLst>
            <a:ext uri="{FF2B5EF4-FFF2-40B4-BE49-F238E27FC236}">
              <a16:creationId xmlns:a16="http://schemas.microsoft.com/office/drawing/2014/main" id="{109A0C1F-DEB2-43BC-97E1-1F048355CE0E}"/>
            </a:ext>
          </a:extLst>
        </xdr:cNvPr>
        <xdr:cNvCxnSpPr/>
      </xdr:nvCxnSpPr>
      <xdr:spPr>
        <a:xfrm>
          <a:off x="10398125" y="5940044"/>
          <a:ext cx="67056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9" name="n_1aveValue債務償還比率">
          <a:extLst>
            <a:ext uri="{FF2B5EF4-FFF2-40B4-BE49-F238E27FC236}">
              <a16:creationId xmlns:a16="http://schemas.microsoft.com/office/drawing/2014/main" id="{F5EFB32E-3D87-40CD-9821-6C5A3F338F15}"/>
            </a:ext>
          </a:extLst>
        </xdr:cNvPr>
        <xdr:cNvSpPr txBox="1"/>
      </xdr:nvSpPr>
      <xdr:spPr>
        <a:xfrm>
          <a:off x="12185092" y="541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60" name="n_2aveValue債務償還比率">
          <a:extLst>
            <a:ext uri="{FF2B5EF4-FFF2-40B4-BE49-F238E27FC236}">
              <a16:creationId xmlns:a16="http://schemas.microsoft.com/office/drawing/2014/main" id="{57370149-C72F-4EA2-A1E9-08FB40EF0E82}"/>
            </a:ext>
          </a:extLst>
        </xdr:cNvPr>
        <xdr:cNvSpPr txBox="1"/>
      </xdr:nvSpPr>
      <xdr:spPr>
        <a:xfrm>
          <a:off x="11527232" y="56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61" name="n_3aveValue債務償還比率">
          <a:extLst>
            <a:ext uri="{FF2B5EF4-FFF2-40B4-BE49-F238E27FC236}">
              <a16:creationId xmlns:a16="http://schemas.microsoft.com/office/drawing/2014/main" id="{7074487E-4B98-40AC-9B19-A4E93C757423}"/>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2" name="n_4aveValue債務償還比率">
          <a:extLst>
            <a:ext uri="{FF2B5EF4-FFF2-40B4-BE49-F238E27FC236}">
              <a16:creationId xmlns:a16="http://schemas.microsoft.com/office/drawing/2014/main" id="{1AE309DD-61E6-4AE9-8360-E08DA604704F}"/>
            </a:ext>
          </a:extLst>
        </xdr:cNvPr>
        <xdr:cNvSpPr txBox="1"/>
      </xdr:nvSpPr>
      <xdr:spPr>
        <a:xfrm>
          <a:off x="10186112" y="599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111713</xdr:rowOff>
    </xdr:from>
    <xdr:ext cx="469744" cy="259045"/>
    <xdr:sp macro="" textlink="">
      <xdr:nvSpPr>
        <xdr:cNvPr id="163" name="n_1mainValue債務償還比率">
          <a:extLst>
            <a:ext uri="{FF2B5EF4-FFF2-40B4-BE49-F238E27FC236}">
              <a16:creationId xmlns:a16="http://schemas.microsoft.com/office/drawing/2014/main" id="{0BA95DF2-D765-47F4-BFE9-8B87852BDEF0}"/>
            </a:ext>
          </a:extLst>
        </xdr:cNvPr>
        <xdr:cNvSpPr txBox="1"/>
      </xdr:nvSpPr>
      <xdr:spPr>
        <a:xfrm>
          <a:off x="12185092" y="574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84490</xdr:rowOff>
    </xdr:from>
    <xdr:ext cx="469744" cy="259045"/>
    <xdr:sp macro="" textlink="">
      <xdr:nvSpPr>
        <xdr:cNvPr id="164" name="n_2mainValue債務償還比率">
          <a:extLst>
            <a:ext uri="{FF2B5EF4-FFF2-40B4-BE49-F238E27FC236}">
              <a16:creationId xmlns:a16="http://schemas.microsoft.com/office/drawing/2014/main" id="{3AE9B82A-9055-4849-B2F6-4BB38A1B59FD}"/>
            </a:ext>
          </a:extLst>
        </xdr:cNvPr>
        <xdr:cNvSpPr txBox="1"/>
      </xdr:nvSpPr>
      <xdr:spPr>
        <a:xfrm>
          <a:off x="11527232" y="605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57421</xdr:rowOff>
    </xdr:from>
    <xdr:ext cx="469744" cy="259045"/>
    <xdr:sp macro="" textlink="">
      <xdr:nvSpPr>
        <xdr:cNvPr id="165" name="n_3mainValue債務償還比率">
          <a:extLst>
            <a:ext uri="{FF2B5EF4-FFF2-40B4-BE49-F238E27FC236}">
              <a16:creationId xmlns:a16="http://schemas.microsoft.com/office/drawing/2014/main" id="{281A4815-9FCF-4EDD-81F5-BFDA7861EBD0}"/>
            </a:ext>
          </a:extLst>
        </xdr:cNvPr>
        <xdr:cNvSpPr txBox="1"/>
      </xdr:nvSpPr>
      <xdr:spPr>
        <a:xfrm>
          <a:off x="10856672"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37101</xdr:rowOff>
    </xdr:from>
    <xdr:ext cx="469744" cy="259045"/>
    <xdr:sp macro="" textlink="">
      <xdr:nvSpPr>
        <xdr:cNvPr id="166" name="n_4mainValue債務償還比率">
          <a:extLst>
            <a:ext uri="{FF2B5EF4-FFF2-40B4-BE49-F238E27FC236}">
              <a16:creationId xmlns:a16="http://schemas.microsoft.com/office/drawing/2014/main" id="{16D1F7DA-A3EA-428A-A627-02720C343E01}"/>
            </a:ext>
          </a:extLst>
        </xdr:cNvPr>
        <xdr:cNvSpPr txBox="1"/>
      </xdr:nvSpPr>
      <xdr:spPr>
        <a:xfrm>
          <a:off x="10186112" y="56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992E983D-C9A9-4A7D-AA2A-42694F11330D}"/>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43FD6C9-D347-4703-8C12-E55F7C5A048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5DC660D1-FDFD-4F4B-823A-6F6A0A31A22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F30D1B0E-FFA8-4127-BC6B-D1BC8734BA8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F740864-C0FF-463C-9A32-C72EEB730A3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7777967-B28F-4293-8BE6-AE9588369DC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D3C62B-4514-4A29-B724-341AEF892ED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CBE896-CDAC-4676-B9C3-436037B2EF6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70DDA5-64F2-4D11-9E74-AD0F722DE53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8E6DFB-0A45-4611-AB07-6B1EDD78C3D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B45779-0D8B-42BD-A3D2-5AFCB1A4087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E8F898-1446-49E8-9064-9960B7C4638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47D9BA-4DAE-49C9-821F-6E525930B1C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D33B5F-9B23-4F7C-AD23-26BF8B2F0B8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E4A3CC-B554-4E71-A103-6F5E573DFF4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079745-4874-41C0-A613-3AE58213F4F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6,444
6,343
47.11
5,527,129
5,210,674
301,505
2,814,909
4,218,346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3DED03-2AB7-4660-91AB-90D984D96F1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2631C3-7D51-4BE8-AA9C-E099E36F369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6300AB-42AD-4737-928E-E22A81DEEEB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ADFA73-BDCC-4568-B019-D1E68FC1417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C328F8-DAD6-45FC-ACDC-B6AB3F376C1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34A18D-162F-47F9-9192-F172257D819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DE8FCA-E08A-4D74-BA1B-00414068C42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5CC8B3-B41A-42C1-A0AB-7154114D8F8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EE32EA-577B-4EEB-ABC2-C28041574AD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49A02C-9BBE-44B2-A0D5-B5C5FDDEC38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B90300-F0DA-488B-A662-C08961AF388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A5C5D8-ED8A-459B-AF47-C5E68FA477C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B73BF8-D6CD-4487-B349-840BCB49BCC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83AB46-8616-4764-AE52-12CF3EE4209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EA3AD8-C1B1-4036-A439-1CA2908C6E9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8605FD-959A-4BF1-91E0-E9344CF6C53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7523D8-1955-42A4-A68A-8399FC2C6F5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884DD5-867C-49BA-8328-468BD71944B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81E0D1-F4A8-4D27-A731-80BBEB0E3A8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AF73ED-C5EF-4C1B-9642-37C7952EF06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E78C65-87FA-4CE6-B9E7-949BBE75178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8D28826-CA3B-40F9-AD2A-0AB0C4280E9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54CE5E-EA61-437C-B229-86218D010D2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175EFB-4B0F-4456-B16A-7423F107074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D02D63-A7C3-4659-9782-4EA4064A1CD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F0B0E2-AF37-4C50-AECC-AA5C51BA4E0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DA4E86-56BA-4DA1-8926-D95464419F6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BE1A4D-070E-48DE-AB74-E912436A2D5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C5EB9C-90FB-4907-B595-4946382420A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E7C262-336A-4C45-862C-F87B2F3637C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BCB034-62A3-4E68-B0C7-62DC807FDA6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75AA64-FB22-489D-A0F7-96B82C80721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DA5CB8C-ABF3-4972-93D3-9120E2D74B2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745822A-6841-4337-B6A8-0AA949828BF9}"/>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DC04A9F-86B8-42DD-9460-3EF9A9741D5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C68B7B-4E6B-4A48-9B40-063DC7492F5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AFD9A8-CA33-4484-8744-8D861CF6470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C7FFA4-F636-46B2-B154-848D5558A51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AA33665-D88C-4F81-A86C-39B71B9B2C0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063E8B-39C4-4433-8EAD-209B7A66DCE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273BCA9-6650-4125-A942-EBC6F0193A1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42DA6E5-15A9-476C-8F18-88B20DC27272}"/>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6F4BEE-0A18-4134-9D8A-315C4BF4C98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26F33E0-8681-4003-BF0E-5246DAB7041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719E021-0A15-4345-B056-ACD751734BE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37959592-6F4B-4D52-82A7-C1D120BE9442}"/>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B83F26CC-4F11-4661-9301-3878286A2D01}"/>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F8F9E402-7089-487C-BC69-6A57B99CB74B}"/>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54314659-9DC5-4C62-81CE-AD1AA8183EF7}"/>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1E685B24-B99E-42F4-9E6F-9B65A7CAB360}"/>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62B8B609-AE28-493B-BB83-475A4FC5AD94}"/>
            </a:ext>
          </a:extLst>
        </xdr:cNvPr>
        <xdr:cNvSpPr txBox="1"/>
      </xdr:nvSpPr>
      <xdr:spPr>
        <a:xfrm>
          <a:off x="412496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7B9A2AB8-EEF1-479D-A09D-FE972A4A9732}"/>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B9B27E0C-056D-42C0-8953-75F627380753}"/>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EA2A280B-29AA-4DDD-ACCB-3AA4B83F9D1D}"/>
            </a:ext>
          </a:extLst>
        </xdr:cNvPr>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7EE871D5-BC6D-4810-B9D3-324056F1435D}"/>
            </a:ext>
          </a:extLst>
        </xdr:cNvPr>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BD81C374-0065-4305-BE91-035A5439216A}"/>
            </a:ext>
          </a:extLst>
        </xdr:cNvPr>
        <xdr:cNvSpPr/>
      </xdr:nvSpPr>
      <xdr:spPr>
        <a:xfrm>
          <a:off x="96520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0A3548-406A-4288-964F-C8EEDE09937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30B2E3-7811-49E7-BB83-17CC2C0AB64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83EA14-54FF-480C-9051-99435BBDDF5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CD740C-8AF6-4194-8132-C022C01B9A3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78770E-8135-4143-AEC7-E2E764E06C8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38735</xdr:rowOff>
    </xdr:from>
    <xdr:to>
      <xdr:col>24</xdr:col>
      <xdr:colOff>114300</xdr:colOff>
      <xdr:row>36</xdr:row>
      <xdr:rowOff>140335</xdr:rowOff>
    </xdr:to>
    <xdr:sp macro="" textlink="">
      <xdr:nvSpPr>
        <xdr:cNvPr id="73" name="楕円 72">
          <a:extLst>
            <a:ext uri="{FF2B5EF4-FFF2-40B4-BE49-F238E27FC236}">
              <a16:creationId xmlns:a16="http://schemas.microsoft.com/office/drawing/2014/main" id="{B578CB2A-2CA7-4FFA-9C4A-5E3E69BDC2BA}"/>
            </a:ext>
          </a:extLst>
        </xdr:cNvPr>
        <xdr:cNvSpPr/>
      </xdr:nvSpPr>
      <xdr:spPr>
        <a:xfrm>
          <a:off x="403606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249F50C5-0708-4D1E-A88F-64AE682F16F2}"/>
            </a:ext>
          </a:extLst>
        </xdr:cNvPr>
        <xdr:cNvSpPr txBox="1"/>
      </xdr:nvSpPr>
      <xdr:spPr>
        <a:xfrm>
          <a:off x="4124960"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5" name="楕円 74">
          <a:extLst>
            <a:ext uri="{FF2B5EF4-FFF2-40B4-BE49-F238E27FC236}">
              <a16:creationId xmlns:a16="http://schemas.microsoft.com/office/drawing/2014/main" id="{A2BA320B-AB2C-4704-861B-103A48A67BC1}"/>
            </a:ext>
          </a:extLst>
        </xdr:cNvPr>
        <xdr:cNvSpPr/>
      </xdr:nvSpPr>
      <xdr:spPr>
        <a:xfrm>
          <a:off x="3312160" y="6050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36</xdr:row>
      <xdr:rowOff>89535</xdr:rowOff>
    </xdr:to>
    <xdr:cxnSp macro="">
      <xdr:nvCxnSpPr>
        <xdr:cNvPr id="76" name="直線コネクタ 75">
          <a:extLst>
            <a:ext uri="{FF2B5EF4-FFF2-40B4-BE49-F238E27FC236}">
              <a16:creationId xmlns:a16="http://schemas.microsoft.com/office/drawing/2014/main" id="{592E6058-6BDC-4575-A519-B54FED6DF108}"/>
            </a:ext>
          </a:extLst>
        </xdr:cNvPr>
        <xdr:cNvCxnSpPr/>
      </xdr:nvCxnSpPr>
      <xdr:spPr>
        <a:xfrm>
          <a:off x="3355340" y="610171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a:extLst>
            <a:ext uri="{FF2B5EF4-FFF2-40B4-BE49-F238E27FC236}">
              <a16:creationId xmlns:a16="http://schemas.microsoft.com/office/drawing/2014/main" id="{F3ED71A1-8D8E-4345-8037-1108C697DBAB}"/>
            </a:ext>
          </a:extLst>
        </xdr:cNvPr>
        <xdr:cNvSpPr/>
      </xdr:nvSpPr>
      <xdr:spPr>
        <a:xfrm>
          <a:off x="251460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66675</xdr:rowOff>
    </xdr:to>
    <xdr:cxnSp macro="">
      <xdr:nvCxnSpPr>
        <xdr:cNvPr id="78" name="直線コネクタ 77">
          <a:extLst>
            <a:ext uri="{FF2B5EF4-FFF2-40B4-BE49-F238E27FC236}">
              <a16:creationId xmlns:a16="http://schemas.microsoft.com/office/drawing/2014/main" id="{295636F1-C591-4E28-93FA-7CE5C80200E4}"/>
            </a:ext>
          </a:extLst>
        </xdr:cNvPr>
        <xdr:cNvCxnSpPr/>
      </xdr:nvCxnSpPr>
      <xdr:spPr>
        <a:xfrm>
          <a:off x="2565400" y="60655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9" name="楕円 78">
          <a:extLst>
            <a:ext uri="{FF2B5EF4-FFF2-40B4-BE49-F238E27FC236}">
              <a16:creationId xmlns:a16="http://schemas.microsoft.com/office/drawing/2014/main" id="{DF4B6707-210A-441B-B55A-5A312376EB40}"/>
            </a:ext>
          </a:extLst>
        </xdr:cNvPr>
        <xdr:cNvSpPr/>
      </xdr:nvSpPr>
      <xdr:spPr>
        <a:xfrm>
          <a:off x="1739900" y="598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30480</xdr:rowOff>
    </xdr:to>
    <xdr:cxnSp macro="">
      <xdr:nvCxnSpPr>
        <xdr:cNvPr id="80" name="直線コネクタ 79">
          <a:extLst>
            <a:ext uri="{FF2B5EF4-FFF2-40B4-BE49-F238E27FC236}">
              <a16:creationId xmlns:a16="http://schemas.microsoft.com/office/drawing/2014/main" id="{98024891-BF7F-465E-9E6F-015C46B5D702}"/>
            </a:ext>
          </a:extLst>
        </xdr:cNvPr>
        <xdr:cNvCxnSpPr/>
      </xdr:nvCxnSpPr>
      <xdr:spPr>
        <a:xfrm>
          <a:off x="1790700" y="603504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92075</xdr:rowOff>
    </xdr:from>
    <xdr:to>
      <xdr:col>6</xdr:col>
      <xdr:colOff>38100</xdr:colOff>
      <xdr:row>36</xdr:row>
      <xdr:rowOff>22225</xdr:rowOff>
    </xdr:to>
    <xdr:sp macro="" textlink="">
      <xdr:nvSpPr>
        <xdr:cNvPr id="81" name="楕円 80">
          <a:extLst>
            <a:ext uri="{FF2B5EF4-FFF2-40B4-BE49-F238E27FC236}">
              <a16:creationId xmlns:a16="http://schemas.microsoft.com/office/drawing/2014/main" id="{4DA340DC-3DFD-4CF8-B9D8-534049B50018}"/>
            </a:ext>
          </a:extLst>
        </xdr:cNvPr>
        <xdr:cNvSpPr/>
      </xdr:nvSpPr>
      <xdr:spPr>
        <a:xfrm>
          <a:off x="965200" y="595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142875</xdr:rowOff>
    </xdr:from>
    <xdr:to>
      <xdr:col>10</xdr:col>
      <xdr:colOff>114300</xdr:colOff>
      <xdr:row>35</xdr:row>
      <xdr:rowOff>167640</xdr:rowOff>
    </xdr:to>
    <xdr:cxnSp macro="">
      <xdr:nvCxnSpPr>
        <xdr:cNvPr id="82" name="直線コネクタ 81">
          <a:extLst>
            <a:ext uri="{FF2B5EF4-FFF2-40B4-BE49-F238E27FC236}">
              <a16:creationId xmlns:a16="http://schemas.microsoft.com/office/drawing/2014/main" id="{100C9A19-70CF-416E-BA45-34DD48E3F79C}"/>
            </a:ext>
          </a:extLst>
        </xdr:cNvPr>
        <xdr:cNvCxnSpPr/>
      </xdr:nvCxnSpPr>
      <xdr:spPr>
        <a:xfrm>
          <a:off x="1008380" y="601027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C7551D2A-08D7-4A8A-A33A-9EC0471CCCFD}"/>
            </a:ext>
          </a:extLst>
        </xdr:cNvPr>
        <xdr:cNvSpPr txBox="1"/>
      </xdr:nvSpPr>
      <xdr:spPr>
        <a:xfrm>
          <a:off x="317056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E0C2AC10-89BF-4B9F-BFDE-2C5890325D27}"/>
            </a:ext>
          </a:extLst>
        </xdr:cNvPr>
        <xdr:cNvSpPr txBox="1"/>
      </xdr:nvSpPr>
      <xdr:spPr>
        <a:xfrm>
          <a:off x="23857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FB2E202C-0730-4112-8831-41C604DC712C}"/>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ABA8F546-384C-4921-A853-671657484D79}"/>
            </a:ext>
          </a:extLst>
        </xdr:cNvPr>
        <xdr:cNvSpPr txBox="1"/>
      </xdr:nvSpPr>
      <xdr:spPr>
        <a:xfrm>
          <a:off x="8363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7AE87CF2-A746-4B4D-B155-8A30222C4C82}"/>
            </a:ext>
          </a:extLst>
        </xdr:cNvPr>
        <xdr:cNvSpPr txBox="1"/>
      </xdr:nvSpPr>
      <xdr:spPr>
        <a:xfrm>
          <a:off x="317056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090087AD-9694-4E6A-9110-941A7B682480}"/>
            </a:ext>
          </a:extLst>
        </xdr:cNvPr>
        <xdr:cNvSpPr txBox="1"/>
      </xdr:nvSpPr>
      <xdr:spPr>
        <a:xfrm>
          <a:off x="23857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B18F314D-C027-4752-A468-4B94292C57F5}"/>
            </a:ext>
          </a:extLst>
        </xdr:cNvPr>
        <xdr:cNvSpPr txBox="1"/>
      </xdr:nvSpPr>
      <xdr:spPr>
        <a:xfrm>
          <a:off x="16110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38752</xdr:rowOff>
    </xdr:from>
    <xdr:ext cx="405111" cy="259045"/>
    <xdr:sp macro="" textlink="">
      <xdr:nvSpPr>
        <xdr:cNvPr id="90" name="n_4mainValue【道路】&#10;有形固定資産減価償却率">
          <a:extLst>
            <a:ext uri="{FF2B5EF4-FFF2-40B4-BE49-F238E27FC236}">
              <a16:creationId xmlns:a16="http://schemas.microsoft.com/office/drawing/2014/main" id="{05FA2EB6-4F6E-451E-AE2C-7CE90C7F3224}"/>
            </a:ext>
          </a:extLst>
        </xdr:cNvPr>
        <xdr:cNvSpPr txBox="1"/>
      </xdr:nvSpPr>
      <xdr:spPr>
        <a:xfrm>
          <a:off x="83630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380D1FA-9441-4729-B9DB-9245C85A32B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BCACF33-9AF0-4C72-8882-8EBAB779072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60E3A2E-673C-4EE5-B926-A76717B7E40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F82091E-4CD9-4469-8CB1-82743005DF1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21E5F31-3C7F-46CF-BCA1-A00181B3B73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D58C824-C9FE-4362-828D-800858BFE75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C59BFE3-49CF-4B06-A7DC-3AF78724A16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D60D279-D199-43A3-BA81-908F294EE90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1E8A2A6-7DF9-42DB-99E2-266441F598D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987EA5-4F71-454C-A70F-88B618471D6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EA4C8F8-7E93-4E4E-9F21-7214E03FC67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58AC94A-3A07-45ED-B047-F63F6D2D2BA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69BB52E-16B2-4DFB-80E8-16B619F2F2D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9F7A6A7-10F2-43ED-A441-0B1ECCB600C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6CE487E-B12C-47E0-A214-083D02D5C60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5E827F2-AA2B-4ACA-88C9-EB5C31114C9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EECB649-0B0F-4D4C-8560-817DE179E1B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D92AABC-D7E8-4D7C-8EB4-CF39B7FE79A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CD31FDF-B04A-42D5-A65B-411100AB041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8135DD2D-EA2B-49B4-8CFE-4448BD85B9CE}"/>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3E0FA04-157B-44AF-914B-D42F2DE2A50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02790B2-1ABE-4FEB-A608-F5C1D2F9830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D0A4BDB-5E58-40E0-B594-8FC734C3298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AB2BF71A-84A4-4AA4-97A6-5E0A3FBFACCC}"/>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9F118D19-E608-4126-9EB1-E10A18903A02}"/>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554B794D-907C-432C-83EB-B1BCC97FC383}"/>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FE41F53B-0EB7-4925-B081-3CC1EF29EC01}"/>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C0DF74E3-7D1C-4F6B-BCB7-FC69C6DADBAE}"/>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2D6F2876-8363-41F1-B274-CCEF9A17DA64}"/>
            </a:ext>
          </a:extLst>
        </xdr:cNvPr>
        <xdr:cNvSpPr txBox="1"/>
      </xdr:nvSpPr>
      <xdr:spPr>
        <a:xfrm>
          <a:off x="9258300" y="6597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A54389FD-18F3-441C-8339-26D7A918B8DE}"/>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16176BA4-A36F-481F-AD77-9D8EBAABBEC2}"/>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B8A9C935-0A2F-443D-8753-ABD8E5E504F5}"/>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4EB9A978-A184-439A-BD42-8BC23A836644}"/>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B28C3D9A-AE1F-4438-91F0-4E5C2CDECAE3}"/>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C82042-8084-4AE2-BDE4-DD04DF82FD7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7CC5B94-5951-4523-8BFF-3E60722D756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A570B4-B3FF-4ACF-B3C2-EA2944175A1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A8F3F0D-1D7A-46E4-88FD-652DC5DF8C7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6201080-A826-458B-9AF5-F8380F6CAA6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102159</xdr:rowOff>
    </xdr:from>
    <xdr:to>
      <xdr:col>55</xdr:col>
      <xdr:colOff>50800</xdr:colOff>
      <xdr:row>39</xdr:row>
      <xdr:rowOff>32309</xdr:rowOff>
    </xdr:to>
    <xdr:sp macro="" textlink="">
      <xdr:nvSpPr>
        <xdr:cNvPr id="130" name="楕円 129">
          <a:extLst>
            <a:ext uri="{FF2B5EF4-FFF2-40B4-BE49-F238E27FC236}">
              <a16:creationId xmlns:a16="http://schemas.microsoft.com/office/drawing/2014/main" id="{B303361C-07D5-42FB-933A-03F28005B50E}"/>
            </a:ext>
          </a:extLst>
        </xdr:cNvPr>
        <xdr:cNvSpPr/>
      </xdr:nvSpPr>
      <xdr:spPr>
        <a:xfrm>
          <a:off x="9192260" y="6472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125036</xdr:rowOff>
    </xdr:from>
    <xdr:ext cx="534377" cy="259045"/>
    <xdr:sp macro="" textlink="">
      <xdr:nvSpPr>
        <xdr:cNvPr id="131" name="【道路】&#10;一人当たり延長該当値テキスト">
          <a:extLst>
            <a:ext uri="{FF2B5EF4-FFF2-40B4-BE49-F238E27FC236}">
              <a16:creationId xmlns:a16="http://schemas.microsoft.com/office/drawing/2014/main" id="{2FB377CC-D5E7-475C-80A9-C2400C1B04A9}"/>
            </a:ext>
          </a:extLst>
        </xdr:cNvPr>
        <xdr:cNvSpPr txBox="1"/>
      </xdr:nvSpPr>
      <xdr:spPr>
        <a:xfrm>
          <a:off x="9258300" y="63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113602</xdr:rowOff>
    </xdr:from>
    <xdr:to>
      <xdr:col>50</xdr:col>
      <xdr:colOff>165100</xdr:colOff>
      <xdr:row>39</xdr:row>
      <xdr:rowOff>43752</xdr:rowOff>
    </xdr:to>
    <xdr:sp macro="" textlink="">
      <xdr:nvSpPr>
        <xdr:cNvPr id="132" name="楕円 131">
          <a:extLst>
            <a:ext uri="{FF2B5EF4-FFF2-40B4-BE49-F238E27FC236}">
              <a16:creationId xmlns:a16="http://schemas.microsoft.com/office/drawing/2014/main" id="{78EEA802-F68A-4BED-9BAA-39B3537A92CD}"/>
            </a:ext>
          </a:extLst>
        </xdr:cNvPr>
        <xdr:cNvSpPr/>
      </xdr:nvSpPr>
      <xdr:spPr>
        <a:xfrm>
          <a:off x="8445500" y="6483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152959</xdr:rowOff>
    </xdr:from>
    <xdr:to>
      <xdr:col>55</xdr:col>
      <xdr:colOff>0</xdr:colOff>
      <xdr:row>38</xdr:row>
      <xdr:rowOff>164402</xdr:rowOff>
    </xdr:to>
    <xdr:cxnSp macro="">
      <xdr:nvCxnSpPr>
        <xdr:cNvPr id="133" name="直線コネクタ 132">
          <a:extLst>
            <a:ext uri="{FF2B5EF4-FFF2-40B4-BE49-F238E27FC236}">
              <a16:creationId xmlns:a16="http://schemas.microsoft.com/office/drawing/2014/main" id="{004B2B84-6B5F-4C01-AAD4-911EEFB8FA7C}"/>
            </a:ext>
          </a:extLst>
        </xdr:cNvPr>
        <xdr:cNvCxnSpPr/>
      </xdr:nvCxnSpPr>
      <xdr:spPr>
        <a:xfrm flipV="1">
          <a:off x="8496300" y="6523279"/>
          <a:ext cx="7239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127241</xdr:rowOff>
    </xdr:from>
    <xdr:to>
      <xdr:col>46</xdr:col>
      <xdr:colOff>38100</xdr:colOff>
      <xdr:row>39</xdr:row>
      <xdr:rowOff>57391</xdr:rowOff>
    </xdr:to>
    <xdr:sp macro="" textlink="">
      <xdr:nvSpPr>
        <xdr:cNvPr id="134" name="楕円 133">
          <a:extLst>
            <a:ext uri="{FF2B5EF4-FFF2-40B4-BE49-F238E27FC236}">
              <a16:creationId xmlns:a16="http://schemas.microsoft.com/office/drawing/2014/main" id="{57DCC52B-299C-40A8-A692-3271052D0E4A}"/>
            </a:ext>
          </a:extLst>
        </xdr:cNvPr>
        <xdr:cNvSpPr/>
      </xdr:nvSpPr>
      <xdr:spPr>
        <a:xfrm>
          <a:off x="7670800" y="6497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164402</xdr:rowOff>
    </xdr:from>
    <xdr:to>
      <xdr:col>50</xdr:col>
      <xdr:colOff>114300</xdr:colOff>
      <xdr:row>39</xdr:row>
      <xdr:rowOff>6591</xdr:rowOff>
    </xdr:to>
    <xdr:cxnSp macro="">
      <xdr:nvCxnSpPr>
        <xdr:cNvPr id="135" name="直線コネクタ 134">
          <a:extLst>
            <a:ext uri="{FF2B5EF4-FFF2-40B4-BE49-F238E27FC236}">
              <a16:creationId xmlns:a16="http://schemas.microsoft.com/office/drawing/2014/main" id="{37D5D2F5-02DD-488E-BD48-E716111FE46F}"/>
            </a:ext>
          </a:extLst>
        </xdr:cNvPr>
        <xdr:cNvCxnSpPr/>
      </xdr:nvCxnSpPr>
      <xdr:spPr>
        <a:xfrm flipV="1">
          <a:off x="7713980" y="6534722"/>
          <a:ext cx="78232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137237</xdr:rowOff>
    </xdr:from>
    <xdr:to>
      <xdr:col>41</xdr:col>
      <xdr:colOff>101600</xdr:colOff>
      <xdr:row>39</xdr:row>
      <xdr:rowOff>67387</xdr:rowOff>
    </xdr:to>
    <xdr:sp macro="" textlink="">
      <xdr:nvSpPr>
        <xdr:cNvPr id="136" name="楕円 135">
          <a:extLst>
            <a:ext uri="{FF2B5EF4-FFF2-40B4-BE49-F238E27FC236}">
              <a16:creationId xmlns:a16="http://schemas.microsoft.com/office/drawing/2014/main" id="{F3CB4389-9162-44CA-AEDC-D23AA10826E0}"/>
            </a:ext>
          </a:extLst>
        </xdr:cNvPr>
        <xdr:cNvSpPr/>
      </xdr:nvSpPr>
      <xdr:spPr>
        <a:xfrm>
          <a:off x="6873240" y="6507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6591</xdr:rowOff>
    </xdr:from>
    <xdr:to>
      <xdr:col>45</xdr:col>
      <xdr:colOff>177800</xdr:colOff>
      <xdr:row>39</xdr:row>
      <xdr:rowOff>16587</xdr:rowOff>
    </xdr:to>
    <xdr:cxnSp macro="">
      <xdr:nvCxnSpPr>
        <xdr:cNvPr id="137" name="直線コネクタ 136">
          <a:extLst>
            <a:ext uri="{FF2B5EF4-FFF2-40B4-BE49-F238E27FC236}">
              <a16:creationId xmlns:a16="http://schemas.microsoft.com/office/drawing/2014/main" id="{AF61CD46-BC73-41B8-9EEE-A9E9C09D6EAF}"/>
            </a:ext>
          </a:extLst>
        </xdr:cNvPr>
        <xdr:cNvCxnSpPr/>
      </xdr:nvCxnSpPr>
      <xdr:spPr>
        <a:xfrm flipV="1">
          <a:off x="6924040" y="6544551"/>
          <a:ext cx="78994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151676</xdr:rowOff>
    </xdr:from>
    <xdr:to>
      <xdr:col>36</xdr:col>
      <xdr:colOff>165100</xdr:colOff>
      <xdr:row>39</xdr:row>
      <xdr:rowOff>81826</xdr:rowOff>
    </xdr:to>
    <xdr:sp macro="" textlink="">
      <xdr:nvSpPr>
        <xdr:cNvPr id="138" name="楕円 137">
          <a:extLst>
            <a:ext uri="{FF2B5EF4-FFF2-40B4-BE49-F238E27FC236}">
              <a16:creationId xmlns:a16="http://schemas.microsoft.com/office/drawing/2014/main" id="{A362616A-A066-40D6-8413-8D7D0D56E36D}"/>
            </a:ext>
          </a:extLst>
        </xdr:cNvPr>
        <xdr:cNvSpPr/>
      </xdr:nvSpPr>
      <xdr:spPr>
        <a:xfrm>
          <a:off x="6098540" y="6521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16587</xdr:rowOff>
    </xdr:from>
    <xdr:to>
      <xdr:col>41</xdr:col>
      <xdr:colOff>50800</xdr:colOff>
      <xdr:row>39</xdr:row>
      <xdr:rowOff>31026</xdr:rowOff>
    </xdr:to>
    <xdr:cxnSp macro="">
      <xdr:nvCxnSpPr>
        <xdr:cNvPr id="139" name="直線コネクタ 138">
          <a:extLst>
            <a:ext uri="{FF2B5EF4-FFF2-40B4-BE49-F238E27FC236}">
              <a16:creationId xmlns:a16="http://schemas.microsoft.com/office/drawing/2014/main" id="{1B53F598-F4A6-46B4-95BC-894EF08C0809}"/>
            </a:ext>
          </a:extLst>
        </xdr:cNvPr>
        <xdr:cNvCxnSpPr/>
      </xdr:nvCxnSpPr>
      <xdr:spPr>
        <a:xfrm flipV="1">
          <a:off x="6149340" y="6554547"/>
          <a:ext cx="7747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8BC01D08-B585-402A-ACF1-EE89738B0824}"/>
            </a:ext>
          </a:extLst>
        </xdr:cNvPr>
        <xdr:cNvSpPr txBox="1"/>
      </xdr:nvSpPr>
      <xdr:spPr>
        <a:xfrm>
          <a:off x="8239271" y="67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9353BAB7-54C1-4DE4-8DF6-C4D0BC02CD43}"/>
            </a:ext>
          </a:extLst>
        </xdr:cNvPr>
        <xdr:cNvSpPr txBox="1"/>
      </xdr:nvSpPr>
      <xdr:spPr>
        <a:xfrm>
          <a:off x="7477271" y="6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C8D1C001-B768-4784-9120-AAFCACAA17E1}"/>
            </a:ext>
          </a:extLst>
        </xdr:cNvPr>
        <xdr:cNvSpPr txBox="1"/>
      </xdr:nvSpPr>
      <xdr:spPr>
        <a:xfrm>
          <a:off x="6702571" y="67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B263B629-31E2-41A8-A91E-05A1C50B0561}"/>
            </a:ext>
          </a:extLst>
        </xdr:cNvPr>
        <xdr:cNvSpPr txBox="1"/>
      </xdr:nvSpPr>
      <xdr:spPr>
        <a:xfrm>
          <a:off x="5905011" y="67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60279</xdr:rowOff>
    </xdr:from>
    <xdr:ext cx="534377" cy="259045"/>
    <xdr:sp macro="" textlink="">
      <xdr:nvSpPr>
        <xdr:cNvPr id="144" name="n_1mainValue【道路】&#10;一人当たり延長">
          <a:extLst>
            <a:ext uri="{FF2B5EF4-FFF2-40B4-BE49-F238E27FC236}">
              <a16:creationId xmlns:a16="http://schemas.microsoft.com/office/drawing/2014/main" id="{76DF143C-4BAA-46B5-8C0B-8CE38186CE72}"/>
            </a:ext>
          </a:extLst>
        </xdr:cNvPr>
        <xdr:cNvSpPr txBox="1"/>
      </xdr:nvSpPr>
      <xdr:spPr>
        <a:xfrm>
          <a:off x="8239271" y="62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73918</xdr:rowOff>
    </xdr:from>
    <xdr:ext cx="534377" cy="259045"/>
    <xdr:sp macro="" textlink="">
      <xdr:nvSpPr>
        <xdr:cNvPr id="145" name="n_2mainValue【道路】&#10;一人当たり延長">
          <a:extLst>
            <a:ext uri="{FF2B5EF4-FFF2-40B4-BE49-F238E27FC236}">
              <a16:creationId xmlns:a16="http://schemas.microsoft.com/office/drawing/2014/main" id="{E7A0EDA2-884F-4E1A-8B2B-E3D9041C50A6}"/>
            </a:ext>
          </a:extLst>
        </xdr:cNvPr>
        <xdr:cNvSpPr txBox="1"/>
      </xdr:nvSpPr>
      <xdr:spPr>
        <a:xfrm>
          <a:off x="7477271" y="62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83913</xdr:rowOff>
    </xdr:from>
    <xdr:ext cx="534377" cy="259045"/>
    <xdr:sp macro="" textlink="">
      <xdr:nvSpPr>
        <xdr:cNvPr id="146" name="n_3mainValue【道路】&#10;一人当たり延長">
          <a:extLst>
            <a:ext uri="{FF2B5EF4-FFF2-40B4-BE49-F238E27FC236}">
              <a16:creationId xmlns:a16="http://schemas.microsoft.com/office/drawing/2014/main" id="{8D591BA0-DCFA-499C-B28D-756860F6DCBE}"/>
            </a:ext>
          </a:extLst>
        </xdr:cNvPr>
        <xdr:cNvSpPr txBox="1"/>
      </xdr:nvSpPr>
      <xdr:spPr>
        <a:xfrm>
          <a:off x="6702571" y="62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98353</xdr:rowOff>
    </xdr:from>
    <xdr:ext cx="534377" cy="259045"/>
    <xdr:sp macro="" textlink="">
      <xdr:nvSpPr>
        <xdr:cNvPr id="147" name="n_4mainValue【道路】&#10;一人当たり延長">
          <a:extLst>
            <a:ext uri="{FF2B5EF4-FFF2-40B4-BE49-F238E27FC236}">
              <a16:creationId xmlns:a16="http://schemas.microsoft.com/office/drawing/2014/main" id="{9E7237E0-9744-4D8E-AFB3-8C440DEE53E3}"/>
            </a:ext>
          </a:extLst>
        </xdr:cNvPr>
        <xdr:cNvSpPr txBox="1"/>
      </xdr:nvSpPr>
      <xdr:spPr>
        <a:xfrm>
          <a:off x="5905011" y="63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B910B6B-528A-4242-AB74-60EEF705EF5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EA70AC5-3592-4050-878B-008877E598E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18229F7-F9DC-4FFF-9694-80D86DBEDD1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3FBDD4E-D761-46BF-971D-D823DC4A20F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A4E7824-D136-4378-950F-457F9C39749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B10282E-5414-4CCF-B56F-106E699D2FB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F9224D-345C-4BA9-9323-B564E5CA893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EE668F1-AC90-4C4E-AE45-69D2EC3B0EC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6F71D3E-5AD6-4077-B9B3-D649F763471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0FF6B27-0C23-4729-8433-DCCEDC5A2C5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51D952B-DD92-4909-87E2-435862E597C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D4705DC-4764-43E8-AAB4-6720364CD24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9F338F3-7139-453A-9B91-7B031EC01C4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FA3D052-F894-4FAD-AD4F-79D50C6C5C1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8E9EB8C-599C-4BF9-A4D3-9105B30290B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963EF51-00BE-4DD4-83CE-01DD4E57080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5C91766-EF2A-464C-81CE-7A9C5049ED2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438F511-198C-4495-890E-FDA70605FE7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B524B3D-7886-45E8-939A-E663DBC55A1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311DB10-3EA5-479D-B89A-2456DF3DD56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97E4AE1-7E60-4A38-A7BD-2080D3D4947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E1C42B5-0392-4CA3-ACAC-BB769DDEC67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3E40EB2-F70B-4DBD-83B1-896AB3BC474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6ED111F-5B99-496C-9EA2-F4C0B856F20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8DF7FBB-88AC-4A17-BBFC-C77BED0F06C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F40199B3-C914-4033-8B97-C65915B0F8E8}"/>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587CB6D-4FCF-463E-B65D-3D818F5A4C42}"/>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2BE5B6B0-1663-42C9-86B2-7A2AA3483223}"/>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419F521-CACD-4325-B952-5F1CD5790FCB}"/>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3294F800-0217-435E-A4E2-C24123BC3714}"/>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199D264-42C8-4BFF-A919-15CCFFE8DAB7}"/>
            </a:ext>
          </a:extLst>
        </xdr:cNvPr>
        <xdr:cNvSpPr txBox="1"/>
      </xdr:nvSpPr>
      <xdr:spPr>
        <a:xfrm>
          <a:off x="4124960" y="1015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C5B51455-6455-46F5-B826-A3DDCBC9B9FF}"/>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D41F328E-4EF6-4C3B-9A23-CE1D93D3E377}"/>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AE6D48FC-46E8-465B-B9F0-9435AD9335D2}"/>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E0DFC61B-58DD-4B2D-9F2F-126AE52AF68F}"/>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09C00921-1431-476C-B0C9-F66939C4C733}"/>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F2F572F-8F60-4BC4-95D1-730ACE3BCFC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2ECD27C-6F6E-4792-9819-937ED99B285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81F83FD-117C-490D-ADEE-751ACFB3BA4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B60EE5-BEE9-4ADD-90C8-C320823FFDB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98C6ADC-9036-4C72-8E64-CA18C0535A1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9" name="楕円 188">
          <a:extLst>
            <a:ext uri="{FF2B5EF4-FFF2-40B4-BE49-F238E27FC236}">
              <a16:creationId xmlns:a16="http://schemas.microsoft.com/office/drawing/2014/main" id="{8D586996-A55C-4572-A610-9E1AE3CA3CB8}"/>
            </a:ext>
          </a:extLst>
        </xdr:cNvPr>
        <xdr:cNvSpPr/>
      </xdr:nvSpPr>
      <xdr:spPr>
        <a:xfrm>
          <a:off x="4036060" y="10356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6C84A45-5233-45EB-9EAA-7836249B4229}"/>
            </a:ext>
          </a:extLst>
        </xdr:cNvPr>
        <xdr:cNvSpPr txBox="1"/>
      </xdr:nvSpPr>
      <xdr:spPr>
        <a:xfrm>
          <a:off x="4124960"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191" name="楕円 190">
          <a:extLst>
            <a:ext uri="{FF2B5EF4-FFF2-40B4-BE49-F238E27FC236}">
              <a16:creationId xmlns:a16="http://schemas.microsoft.com/office/drawing/2014/main" id="{4142836D-01C9-4C91-B844-0781668FDCE0}"/>
            </a:ext>
          </a:extLst>
        </xdr:cNvPr>
        <xdr:cNvSpPr/>
      </xdr:nvSpPr>
      <xdr:spPr>
        <a:xfrm>
          <a:off x="3312160" y="10331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156754</xdr:rowOff>
    </xdr:from>
    <xdr:to>
      <xdr:col>24</xdr:col>
      <xdr:colOff>63500</xdr:colOff>
      <xdr:row>62</xdr:row>
      <xdr:rowOff>9797</xdr:rowOff>
    </xdr:to>
    <xdr:cxnSp macro="">
      <xdr:nvCxnSpPr>
        <xdr:cNvPr id="192" name="直線コネクタ 191">
          <a:extLst>
            <a:ext uri="{FF2B5EF4-FFF2-40B4-BE49-F238E27FC236}">
              <a16:creationId xmlns:a16="http://schemas.microsoft.com/office/drawing/2014/main" id="{D469E525-AE20-4811-B36C-B746BE9700AC}"/>
            </a:ext>
          </a:extLst>
        </xdr:cNvPr>
        <xdr:cNvCxnSpPr/>
      </xdr:nvCxnSpPr>
      <xdr:spPr>
        <a:xfrm>
          <a:off x="3355340" y="10382794"/>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macro="" textlink="">
      <xdr:nvSpPr>
        <xdr:cNvPr id="193" name="楕円 192">
          <a:extLst>
            <a:ext uri="{FF2B5EF4-FFF2-40B4-BE49-F238E27FC236}">
              <a16:creationId xmlns:a16="http://schemas.microsoft.com/office/drawing/2014/main" id="{9E7D34F1-E808-4589-B4FE-94C6FE414FE4}"/>
            </a:ext>
          </a:extLst>
        </xdr:cNvPr>
        <xdr:cNvSpPr/>
      </xdr:nvSpPr>
      <xdr:spPr>
        <a:xfrm>
          <a:off x="2514600" y="1030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156754</xdr:rowOff>
    </xdr:to>
    <xdr:cxnSp macro="">
      <xdr:nvCxnSpPr>
        <xdr:cNvPr id="194" name="直線コネクタ 193">
          <a:extLst>
            <a:ext uri="{FF2B5EF4-FFF2-40B4-BE49-F238E27FC236}">
              <a16:creationId xmlns:a16="http://schemas.microsoft.com/office/drawing/2014/main" id="{3846000A-5035-4D0F-9E40-15EA4DBA2C7B}"/>
            </a:ext>
          </a:extLst>
        </xdr:cNvPr>
        <xdr:cNvCxnSpPr/>
      </xdr:nvCxnSpPr>
      <xdr:spPr>
        <a:xfrm>
          <a:off x="2565400" y="1035503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5" name="楕円 194">
          <a:extLst>
            <a:ext uri="{FF2B5EF4-FFF2-40B4-BE49-F238E27FC236}">
              <a16:creationId xmlns:a16="http://schemas.microsoft.com/office/drawing/2014/main" id="{DDAFFD61-B6ED-4815-9C85-515C58B36301}"/>
            </a:ext>
          </a:extLst>
        </xdr:cNvPr>
        <xdr:cNvSpPr/>
      </xdr:nvSpPr>
      <xdr:spPr>
        <a:xfrm>
          <a:off x="1739900" y="102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128996</xdr:rowOff>
    </xdr:to>
    <xdr:cxnSp macro="">
      <xdr:nvCxnSpPr>
        <xdr:cNvPr id="196" name="直線コネクタ 195">
          <a:extLst>
            <a:ext uri="{FF2B5EF4-FFF2-40B4-BE49-F238E27FC236}">
              <a16:creationId xmlns:a16="http://schemas.microsoft.com/office/drawing/2014/main" id="{D3B4E3BD-3C22-4F4F-95F2-B28AC17E3CBE}"/>
            </a:ext>
          </a:extLst>
        </xdr:cNvPr>
        <xdr:cNvCxnSpPr/>
      </xdr:nvCxnSpPr>
      <xdr:spPr>
        <a:xfrm>
          <a:off x="1790700" y="10324012"/>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xdr:rowOff>
    </xdr:from>
    <xdr:to>
      <xdr:col>6</xdr:col>
      <xdr:colOff>38100</xdr:colOff>
      <xdr:row>61</xdr:row>
      <xdr:rowOff>114481</xdr:rowOff>
    </xdr:to>
    <xdr:sp macro="" textlink="">
      <xdr:nvSpPr>
        <xdr:cNvPr id="197" name="楕円 196">
          <a:extLst>
            <a:ext uri="{FF2B5EF4-FFF2-40B4-BE49-F238E27FC236}">
              <a16:creationId xmlns:a16="http://schemas.microsoft.com/office/drawing/2014/main" id="{61ED2FD9-B68A-44D1-9D0D-4C30C1143334}"/>
            </a:ext>
          </a:extLst>
        </xdr:cNvPr>
        <xdr:cNvSpPr/>
      </xdr:nvSpPr>
      <xdr:spPr>
        <a:xfrm>
          <a:off x="965200" y="10238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63681</xdr:rowOff>
    </xdr:from>
    <xdr:to>
      <xdr:col>10</xdr:col>
      <xdr:colOff>114300</xdr:colOff>
      <xdr:row>61</xdr:row>
      <xdr:rowOff>97972</xdr:rowOff>
    </xdr:to>
    <xdr:cxnSp macro="">
      <xdr:nvCxnSpPr>
        <xdr:cNvPr id="198" name="直線コネクタ 197">
          <a:extLst>
            <a:ext uri="{FF2B5EF4-FFF2-40B4-BE49-F238E27FC236}">
              <a16:creationId xmlns:a16="http://schemas.microsoft.com/office/drawing/2014/main" id="{95D62846-782E-4006-97CA-A47E1FC3B393}"/>
            </a:ext>
          </a:extLst>
        </xdr:cNvPr>
        <xdr:cNvCxnSpPr/>
      </xdr:nvCxnSpPr>
      <xdr:spPr>
        <a:xfrm>
          <a:off x="1008380" y="1028972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E8C19E3-29C7-4937-845B-9315C8836CC3}"/>
            </a:ext>
          </a:extLst>
        </xdr:cNvPr>
        <xdr:cNvSpPr txBox="1"/>
      </xdr:nvSpPr>
      <xdr:spPr>
        <a:xfrm>
          <a:off x="317056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3D477A1-9677-44FF-ADEE-366756C73623}"/>
            </a:ext>
          </a:extLst>
        </xdr:cNvPr>
        <xdr:cNvSpPr txBox="1"/>
      </xdr:nvSpPr>
      <xdr:spPr>
        <a:xfrm>
          <a:off x="2385704" y="1005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E9C4527-3B89-4091-8DCA-56B1F92BEE91}"/>
            </a:ext>
          </a:extLst>
        </xdr:cNvPr>
        <xdr:cNvSpPr txBox="1"/>
      </xdr:nvSpPr>
      <xdr:spPr>
        <a:xfrm>
          <a:off x="16110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D783CA1-3B10-4EB0-90BF-E37F63C84CC9}"/>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27231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A50FFFA-460A-438C-9DAF-BF7B9E7997F3}"/>
            </a:ext>
          </a:extLst>
        </xdr:cNvPr>
        <xdr:cNvSpPr txBox="1"/>
      </xdr:nvSpPr>
      <xdr:spPr>
        <a:xfrm>
          <a:off x="3170564" y="104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B436115-9A39-4C1D-8EF7-32CED10146E8}"/>
            </a:ext>
          </a:extLst>
        </xdr:cNvPr>
        <xdr:cNvSpPr txBox="1"/>
      </xdr:nvSpPr>
      <xdr:spPr>
        <a:xfrm>
          <a:off x="238570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C122A29-1B2B-49C6-B156-0401D7CD691D}"/>
            </a:ext>
          </a:extLst>
        </xdr:cNvPr>
        <xdr:cNvSpPr txBox="1"/>
      </xdr:nvSpPr>
      <xdr:spPr>
        <a:xfrm>
          <a:off x="161100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131008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00B17BA-B1C6-4B71-8EDA-20D06E28D5FD}"/>
            </a:ext>
          </a:extLst>
        </xdr:cNvPr>
        <xdr:cNvSpPr txBox="1"/>
      </xdr:nvSpPr>
      <xdr:spPr>
        <a:xfrm>
          <a:off x="836304" y="10021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424CB67-5278-4B87-80EF-CCB468E5784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A90A8E7-E7CE-4DCF-BFF9-065A15BFF03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1F6D741-6EAC-4D38-B033-78BD7A17157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50BAC4C-1349-40CE-B7E9-FCBDCA68189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48A8215-818E-4A20-8E0B-E3F19D13EEE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F60B6DA-35A4-414D-AF50-4896A6B996E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0D102E0-8668-4A2B-B487-D9F18714F42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C032657-D62D-4E4F-B9C0-E69C53404BC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E2A1C3C-36B8-471B-B778-6523445E01D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11034CE-8873-441C-BF71-645E581964E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D087346-7552-42E3-A4C6-D2EA36DCEFE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1B761E6-2ADD-4FF0-B39B-E7A85F31E6C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47AACC6-349B-49CC-A64E-1EE0855AC89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E03F2CDA-8306-4C37-9BAA-9FE6ADBCD6CE}"/>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AB884BC-16D8-4FD1-A534-7CB2227D92C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AE06FDA-7847-4A73-8824-4F83D10A9E53}"/>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9D53BF6-4A0E-4975-88FB-751635DCF5D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3AB408FA-0B5C-4CCC-9A64-6044DF6C7B6C}"/>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FCA08F9-90ED-47E0-9D7D-9DAD5CE60C7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ED0EE7B-AAFB-4192-A532-45998E6F548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D059CDF-73D9-45EF-BB4B-6A462006BA5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43E5D1A-2392-4801-9F5F-15FA926FCB3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2238FB8-2392-471F-8EDE-B0646356325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2BAC3D5-0501-40BA-8A93-1A46671C42C2}"/>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9070DE0-987C-457E-A7C4-702729F987F5}"/>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69EAAFFF-68CD-401C-AEDB-B14F72C628CA}"/>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D735069-A2E0-43A7-94E6-0F4B4A30A0CF}"/>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2A07A86A-F4CD-494F-8513-97D5E7E7A646}"/>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39C3A32-94D3-4292-B24C-4AC79431E7DB}"/>
            </a:ext>
          </a:extLst>
        </xdr:cNvPr>
        <xdr:cNvSpPr txBox="1"/>
      </xdr:nvSpPr>
      <xdr:spPr>
        <a:xfrm>
          <a:off x="9258300" y="1041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43388B5F-F284-401A-8F11-C608DCED4343}"/>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49C53F35-D647-47E4-8A21-7DBB3DA21FEA}"/>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1DBE578D-C2A7-472B-B3E9-AC112AB3E9E7}"/>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C7A7D745-47C4-412C-A4DF-73388D4ACDAC}"/>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D9E6DF37-CD56-409E-A463-0E95475F818E}"/>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0DAE47-B83C-4241-B3C6-4898CBD83C6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E52997-A0AA-4269-945B-2E428670315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C14668-C1FF-4FAC-ABB0-5212167E0F5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CDABBB2-AE2A-4F0C-991A-DF92DF77E4C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AD083C-6CB5-48A6-9BF2-AE89D1844AE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142458</xdr:rowOff>
    </xdr:from>
    <xdr:to>
      <xdr:col>55</xdr:col>
      <xdr:colOff>50800</xdr:colOff>
      <xdr:row>64</xdr:row>
      <xdr:rowOff>72608</xdr:rowOff>
    </xdr:to>
    <xdr:sp macro="" textlink="">
      <xdr:nvSpPr>
        <xdr:cNvPr id="246" name="楕円 245">
          <a:extLst>
            <a:ext uri="{FF2B5EF4-FFF2-40B4-BE49-F238E27FC236}">
              <a16:creationId xmlns:a16="http://schemas.microsoft.com/office/drawing/2014/main" id="{1A9B86C4-9312-4532-A102-7A19F006EAF9}"/>
            </a:ext>
          </a:extLst>
        </xdr:cNvPr>
        <xdr:cNvSpPr/>
      </xdr:nvSpPr>
      <xdr:spPr>
        <a:xfrm>
          <a:off x="9192260" y="10703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57385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BCDA968-BAF8-41DB-BFDD-2D69AB1C9C07}"/>
            </a:ext>
          </a:extLst>
        </xdr:cNvPr>
        <xdr:cNvSpPr txBox="1"/>
      </xdr:nvSpPr>
      <xdr:spPr>
        <a:xfrm>
          <a:off x="9258300" y="1061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143646</xdr:rowOff>
    </xdr:from>
    <xdr:to>
      <xdr:col>50</xdr:col>
      <xdr:colOff>165100</xdr:colOff>
      <xdr:row>64</xdr:row>
      <xdr:rowOff>73796</xdr:rowOff>
    </xdr:to>
    <xdr:sp macro="" textlink="">
      <xdr:nvSpPr>
        <xdr:cNvPr id="248" name="楕円 247">
          <a:extLst>
            <a:ext uri="{FF2B5EF4-FFF2-40B4-BE49-F238E27FC236}">
              <a16:creationId xmlns:a16="http://schemas.microsoft.com/office/drawing/2014/main" id="{F565C65E-7F99-4DCA-8631-BA7CF9EC9C47}"/>
            </a:ext>
          </a:extLst>
        </xdr:cNvPr>
        <xdr:cNvSpPr/>
      </xdr:nvSpPr>
      <xdr:spPr>
        <a:xfrm>
          <a:off x="8445500" y="10704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21808</xdr:rowOff>
    </xdr:from>
    <xdr:to>
      <xdr:col>55</xdr:col>
      <xdr:colOff>0</xdr:colOff>
      <xdr:row>64</xdr:row>
      <xdr:rowOff>22996</xdr:rowOff>
    </xdr:to>
    <xdr:cxnSp macro="">
      <xdr:nvCxnSpPr>
        <xdr:cNvPr id="249" name="直線コネクタ 248">
          <a:extLst>
            <a:ext uri="{FF2B5EF4-FFF2-40B4-BE49-F238E27FC236}">
              <a16:creationId xmlns:a16="http://schemas.microsoft.com/office/drawing/2014/main" id="{369C895E-220C-475F-86A4-FFEFB595C007}"/>
            </a:ext>
          </a:extLst>
        </xdr:cNvPr>
        <xdr:cNvCxnSpPr/>
      </xdr:nvCxnSpPr>
      <xdr:spPr>
        <a:xfrm flipV="1">
          <a:off x="8496300" y="10750768"/>
          <a:ext cx="7239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144954</xdr:rowOff>
    </xdr:from>
    <xdr:to>
      <xdr:col>46</xdr:col>
      <xdr:colOff>38100</xdr:colOff>
      <xdr:row>64</xdr:row>
      <xdr:rowOff>75104</xdr:rowOff>
    </xdr:to>
    <xdr:sp macro="" textlink="">
      <xdr:nvSpPr>
        <xdr:cNvPr id="250" name="楕円 249">
          <a:extLst>
            <a:ext uri="{FF2B5EF4-FFF2-40B4-BE49-F238E27FC236}">
              <a16:creationId xmlns:a16="http://schemas.microsoft.com/office/drawing/2014/main" id="{8043F74C-42DB-4F03-ADAA-5539DF80BCD7}"/>
            </a:ext>
          </a:extLst>
        </xdr:cNvPr>
        <xdr:cNvSpPr/>
      </xdr:nvSpPr>
      <xdr:spPr>
        <a:xfrm>
          <a:off x="7670800" y="10706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22996</xdr:rowOff>
    </xdr:from>
    <xdr:to>
      <xdr:col>50</xdr:col>
      <xdr:colOff>114300</xdr:colOff>
      <xdr:row>64</xdr:row>
      <xdr:rowOff>24304</xdr:rowOff>
    </xdr:to>
    <xdr:cxnSp macro="">
      <xdr:nvCxnSpPr>
        <xdr:cNvPr id="251" name="直線コネクタ 250">
          <a:extLst>
            <a:ext uri="{FF2B5EF4-FFF2-40B4-BE49-F238E27FC236}">
              <a16:creationId xmlns:a16="http://schemas.microsoft.com/office/drawing/2014/main" id="{2682DC4C-9A17-4140-8E83-3560BD4CBEC7}"/>
            </a:ext>
          </a:extLst>
        </xdr:cNvPr>
        <xdr:cNvCxnSpPr/>
      </xdr:nvCxnSpPr>
      <xdr:spPr>
        <a:xfrm flipV="1">
          <a:off x="7713980" y="10751956"/>
          <a:ext cx="78232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145904</xdr:rowOff>
    </xdr:from>
    <xdr:to>
      <xdr:col>41</xdr:col>
      <xdr:colOff>101600</xdr:colOff>
      <xdr:row>64</xdr:row>
      <xdr:rowOff>76054</xdr:rowOff>
    </xdr:to>
    <xdr:sp macro="" textlink="">
      <xdr:nvSpPr>
        <xdr:cNvPr id="252" name="楕円 251">
          <a:extLst>
            <a:ext uri="{FF2B5EF4-FFF2-40B4-BE49-F238E27FC236}">
              <a16:creationId xmlns:a16="http://schemas.microsoft.com/office/drawing/2014/main" id="{F1EBFDE2-3AA5-449C-8CDE-03450CB8C66A}"/>
            </a:ext>
          </a:extLst>
        </xdr:cNvPr>
        <xdr:cNvSpPr/>
      </xdr:nvSpPr>
      <xdr:spPr>
        <a:xfrm>
          <a:off x="6873240" y="10707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24304</xdr:rowOff>
    </xdr:from>
    <xdr:to>
      <xdr:col>45</xdr:col>
      <xdr:colOff>177800</xdr:colOff>
      <xdr:row>64</xdr:row>
      <xdr:rowOff>25254</xdr:rowOff>
    </xdr:to>
    <xdr:cxnSp macro="">
      <xdr:nvCxnSpPr>
        <xdr:cNvPr id="253" name="直線コネクタ 252">
          <a:extLst>
            <a:ext uri="{FF2B5EF4-FFF2-40B4-BE49-F238E27FC236}">
              <a16:creationId xmlns:a16="http://schemas.microsoft.com/office/drawing/2014/main" id="{F52F6781-716B-4A8F-B456-5AD6B37F658E}"/>
            </a:ext>
          </a:extLst>
        </xdr:cNvPr>
        <xdr:cNvCxnSpPr/>
      </xdr:nvCxnSpPr>
      <xdr:spPr>
        <a:xfrm flipV="1">
          <a:off x="6924040" y="10753264"/>
          <a:ext cx="78994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147330</xdr:rowOff>
    </xdr:from>
    <xdr:to>
      <xdr:col>36</xdr:col>
      <xdr:colOff>165100</xdr:colOff>
      <xdr:row>64</xdr:row>
      <xdr:rowOff>77480</xdr:rowOff>
    </xdr:to>
    <xdr:sp macro="" textlink="">
      <xdr:nvSpPr>
        <xdr:cNvPr id="254" name="楕円 253">
          <a:extLst>
            <a:ext uri="{FF2B5EF4-FFF2-40B4-BE49-F238E27FC236}">
              <a16:creationId xmlns:a16="http://schemas.microsoft.com/office/drawing/2014/main" id="{24F0A8DD-9DC3-49D2-B230-66A1307E4E9C}"/>
            </a:ext>
          </a:extLst>
        </xdr:cNvPr>
        <xdr:cNvSpPr/>
      </xdr:nvSpPr>
      <xdr:spPr>
        <a:xfrm>
          <a:off x="6098540" y="1070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25254</xdr:rowOff>
    </xdr:from>
    <xdr:to>
      <xdr:col>41</xdr:col>
      <xdr:colOff>50800</xdr:colOff>
      <xdr:row>64</xdr:row>
      <xdr:rowOff>26680</xdr:rowOff>
    </xdr:to>
    <xdr:cxnSp macro="">
      <xdr:nvCxnSpPr>
        <xdr:cNvPr id="255" name="直線コネクタ 254">
          <a:extLst>
            <a:ext uri="{FF2B5EF4-FFF2-40B4-BE49-F238E27FC236}">
              <a16:creationId xmlns:a16="http://schemas.microsoft.com/office/drawing/2014/main" id="{58018E59-423F-4BD2-BBC0-87A813ED048A}"/>
            </a:ext>
          </a:extLst>
        </xdr:cNvPr>
        <xdr:cNvCxnSpPr/>
      </xdr:nvCxnSpPr>
      <xdr:spPr>
        <a:xfrm flipV="1">
          <a:off x="6149340" y="10754214"/>
          <a:ext cx="7747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A4FC416-7F4E-4ACA-8016-53955C572479}"/>
            </a:ext>
          </a:extLst>
        </xdr:cNvPr>
        <xdr:cNvSpPr txBox="1"/>
      </xdr:nvSpPr>
      <xdr:spPr>
        <a:xfrm>
          <a:off x="8214575" y="103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60C8B55-D734-4EC9-8BBC-8110D62BB4C0}"/>
            </a:ext>
          </a:extLst>
        </xdr:cNvPr>
        <xdr:cNvSpPr txBox="1"/>
      </xdr:nvSpPr>
      <xdr:spPr>
        <a:xfrm>
          <a:off x="744495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8ED494A-76B4-47CB-B248-317B79C996CF}"/>
            </a:ext>
          </a:extLst>
        </xdr:cNvPr>
        <xdr:cNvSpPr txBox="1"/>
      </xdr:nvSpPr>
      <xdr:spPr>
        <a:xfrm>
          <a:off x="66702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C104602-84AA-4853-8CE8-B4F665B8C269}"/>
            </a:ext>
          </a:extLst>
        </xdr:cNvPr>
        <xdr:cNvSpPr txBox="1"/>
      </xdr:nvSpPr>
      <xdr:spPr>
        <a:xfrm>
          <a:off x="587269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64923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9BEFDDF-D998-4151-8615-D20A3FC21818}"/>
            </a:ext>
          </a:extLst>
        </xdr:cNvPr>
        <xdr:cNvSpPr txBox="1"/>
      </xdr:nvSpPr>
      <xdr:spPr>
        <a:xfrm>
          <a:off x="8214575" y="1079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66231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275D9AF-ACB9-4BDB-ABF6-A3A9D07F7FE2}"/>
            </a:ext>
          </a:extLst>
        </xdr:cNvPr>
        <xdr:cNvSpPr txBox="1"/>
      </xdr:nvSpPr>
      <xdr:spPr>
        <a:xfrm>
          <a:off x="7444955" y="107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67181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C497601-F806-4D62-9927-9653DF49B90B}"/>
            </a:ext>
          </a:extLst>
        </xdr:cNvPr>
        <xdr:cNvSpPr txBox="1"/>
      </xdr:nvSpPr>
      <xdr:spPr>
        <a:xfrm>
          <a:off x="6670255" y="1079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68607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0C4D055-B8EF-40E5-B9C3-614B8D2FD5E9}"/>
            </a:ext>
          </a:extLst>
        </xdr:cNvPr>
        <xdr:cNvSpPr txBox="1"/>
      </xdr:nvSpPr>
      <xdr:spPr>
        <a:xfrm>
          <a:off x="5872695" y="1079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9F10D0C-34E2-4F70-8A79-58E49FDAC5A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10E74B9-507C-4E13-A616-F9C25668702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13C5672-FA88-4690-93CA-6E5F0100B47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4D69BB6-BFAF-45B7-82E6-A4EE317A2B8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94C472A-C015-4E32-85EE-56818A568C5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1983E0B-5BA8-4551-B065-9CE839E37DF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811E162-40DB-413B-A3B9-9E092EE484D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858654D-D73C-403D-8FE3-53F19D35623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53016AC-2F5A-4DFB-AAE7-25FFF7788B3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C90C77C-38A3-4FC6-9D6E-FA651A05F56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EA83ADF-44AB-4A2B-97F3-D5E4C35A4DA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CF6040C-272D-4B61-B836-B5651B111D7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EB8302F-7647-46E5-9872-AAB6D0BA112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BECB0A2-AAE8-47BA-9DEE-0FFE9A32D51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C97042C-9428-440D-95C1-26B1568D77A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62BA187E-D7EE-431B-B23E-11B64153C9E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140B15A-E514-40CC-8F82-CF56721C72B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2ABB6D2-2756-45F9-9B64-E3A8BF24493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8EB90E4-C26A-4EF5-B429-3EB96391A13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F45A877-6D44-4A90-AB79-C35CF3B1221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92BC9F1-8608-4CBD-89FC-13848589083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A5B2BF4-31E8-4C5A-8549-4E65D428297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6633B12-26BA-4A2F-AA6E-E606F3BE5FD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10D1CC-D597-4DEC-9954-B8B4689FE91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5BD6A44-7031-4E74-9AB3-761D68C8EF40}"/>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1142BF0-814B-48FB-85C8-48529A32A73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3AA31BE-87CF-4E0C-BB2C-D6E97018E94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E481516-D31E-449C-B771-E2704E4D8E3C}"/>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5254F174-19B0-4328-836D-C4E2538A285A}"/>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CBBCC73-4204-40A1-A060-D19049ABCEB7}"/>
            </a:ext>
          </a:extLst>
        </xdr:cNvPr>
        <xdr:cNvSpPr txBox="1"/>
      </xdr:nvSpPr>
      <xdr:spPr>
        <a:xfrm>
          <a:off x="412496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B25A7112-20BE-4EC2-A531-F23C7D3BCD2A}"/>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5729FF15-CF67-4AD2-95CC-520EFE59B998}"/>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C97EE038-58BC-4C36-847B-3A5CA31951D8}"/>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E35D7C5A-BA4C-4CA1-9483-9D04D2B0EF82}"/>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19459178-14E5-4D2A-B999-505F89668DCC}"/>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C93B9B4-1145-43D8-AA7D-FF4E4A66B59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0CC856-841E-4239-B7EC-3F25D4E9F30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E036FC8-0127-4F94-BE06-E551959B148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BB0BAFF-5532-4373-80A5-D82894CEB86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00C1F10-5D5B-4252-A701-90C4659A786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4" name="楕円 303">
          <a:extLst>
            <a:ext uri="{FF2B5EF4-FFF2-40B4-BE49-F238E27FC236}">
              <a16:creationId xmlns:a16="http://schemas.microsoft.com/office/drawing/2014/main" id="{827C18D2-1D0B-46EF-9842-9FDAEFC5F5DA}"/>
            </a:ext>
          </a:extLst>
        </xdr:cNvPr>
        <xdr:cNvSpPr/>
      </xdr:nvSpPr>
      <xdr:spPr>
        <a:xfrm>
          <a:off x="403606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BC1EE39-8F8D-4DFB-B144-35E38DE0D30F}"/>
            </a:ext>
          </a:extLst>
        </xdr:cNvPr>
        <xdr:cNvSpPr txBox="1"/>
      </xdr:nvSpPr>
      <xdr:spPr>
        <a:xfrm>
          <a:off x="4124960"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a:extLst>
            <a:ext uri="{FF2B5EF4-FFF2-40B4-BE49-F238E27FC236}">
              <a16:creationId xmlns:a16="http://schemas.microsoft.com/office/drawing/2014/main" id="{B88DCFA2-2019-4B88-9DC5-59B3C77D5AF7}"/>
            </a:ext>
          </a:extLst>
        </xdr:cNvPr>
        <xdr:cNvSpPr/>
      </xdr:nvSpPr>
      <xdr:spPr>
        <a:xfrm>
          <a:off x="331216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49530</xdr:rowOff>
    </xdr:to>
    <xdr:cxnSp macro="">
      <xdr:nvCxnSpPr>
        <xdr:cNvPr id="307" name="直線コネクタ 306">
          <a:extLst>
            <a:ext uri="{FF2B5EF4-FFF2-40B4-BE49-F238E27FC236}">
              <a16:creationId xmlns:a16="http://schemas.microsoft.com/office/drawing/2014/main" id="{AF54260A-2145-4BFF-8C77-B39F68ECAB27}"/>
            </a:ext>
          </a:extLst>
        </xdr:cNvPr>
        <xdr:cNvCxnSpPr/>
      </xdr:nvCxnSpPr>
      <xdr:spPr>
        <a:xfrm>
          <a:off x="3355340" y="1427607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308" name="楕円 307">
          <a:extLst>
            <a:ext uri="{FF2B5EF4-FFF2-40B4-BE49-F238E27FC236}">
              <a16:creationId xmlns:a16="http://schemas.microsoft.com/office/drawing/2014/main" id="{A1FC9746-75FD-400A-ADB6-1251073F74F1}"/>
            </a:ext>
          </a:extLst>
        </xdr:cNvPr>
        <xdr:cNvSpPr/>
      </xdr:nvSpPr>
      <xdr:spPr>
        <a:xfrm>
          <a:off x="2514600" y="1420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5714</xdr:rowOff>
    </xdr:from>
    <xdr:to>
      <xdr:col>19</xdr:col>
      <xdr:colOff>177800</xdr:colOff>
      <xdr:row>85</xdr:row>
      <xdr:rowOff>26670</xdr:rowOff>
    </xdr:to>
    <xdr:cxnSp macro="">
      <xdr:nvCxnSpPr>
        <xdr:cNvPr id="309" name="直線コネクタ 308">
          <a:extLst>
            <a:ext uri="{FF2B5EF4-FFF2-40B4-BE49-F238E27FC236}">
              <a16:creationId xmlns:a16="http://schemas.microsoft.com/office/drawing/2014/main" id="{862F743D-A5D6-4C2B-A982-8E3056BCB68F}"/>
            </a:ext>
          </a:extLst>
        </xdr:cNvPr>
        <xdr:cNvCxnSpPr/>
      </xdr:nvCxnSpPr>
      <xdr:spPr>
        <a:xfrm>
          <a:off x="2565400" y="14255114"/>
          <a:ext cx="78994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105411</xdr:rowOff>
    </xdr:from>
    <xdr:to>
      <xdr:col>10</xdr:col>
      <xdr:colOff>165100</xdr:colOff>
      <xdr:row>85</xdr:row>
      <xdr:rowOff>35561</xdr:rowOff>
    </xdr:to>
    <xdr:sp macro="" textlink="">
      <xdr:nvSpPr>
        <xdr:cNvPr id="310" name="楕円 309">
          <a:extLst>
            <a:ext uri="{FF2B5EF4-FFF2-40B4-BE49-F238E27FC236}">
              <a16:creationId xmlns:a16="http://schemas.microsoft.com/office/drawing/2014/main" id="{CA1F093F-1D82-4E1F-AF95-F5BA10310104}"/>
            </a:ext>
          </a:extLst>
        </xdr:cNvPr>
        <xdr:cNvSpPr/>
      </xdr:nvSpPr>
      <xdr:spPr>
        <a:xfrm>
          <a:off x="173990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5714</xdr:rowOff>
    </xdr:to>
    <xdr:cxnSp macro="">
      <xdr:nvCxnSpPr>
        <xdr:cNvPr id="311" name="直線コネクタ 310">
          <a:extLst>
            <a:ext uri="{FF2B5EF4-FFF2-40B4-BE49-F238E27FC236}">
              <a16:creationId xmlns:a16="http://schemas.microsoft.com/office/drawing/2014/main" id="{F7286818-CF7A-4B0C-9AFE-F845B2E4EF32}"/>
            </a:ext>
          </a:extLst>
        </xdr:cNvPr>
        <xdr:cNvCxnSpPr/>
      </xdr:nvCxnSpPr>
      <xdr:spPr>
        <a:xfrm>
          <a:off x="1790700" y="14237971"/>
          <a:ext cx="7747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76836</xdr:rowOff>
    </xdr:from>
    <xdr:to>
      <xdr:col>6</xdr:col>
      <xdr:colOff>38100</xdr:colOff>
      <xdr:row>85</xdr:row>
      <xdr:rowOff>6986</xdr:rowOff>
    </xdr:to>
    <xdr:sp macro="" textlink="">
      <xdr:nvSpPr>
        <xdr:cNvPr id="312" name="楕円 311">
          <a:extLst>
            <a:ext uri="{FF2B5EF4-FFF2-40B4-BE49-F238E27FC236}">
              <a16:creationId xmlns:a16="http://schemas.microsoft.com/office/drawing/2014/main" id="{6AA0C156-5447-434E-AA42-E744CBFEFF0F}"/>
            </a:ext>
          </a:extLst>
        </xdr:cNvPr>
        <xdr:cNvSpPr/>
      </xdr:nvSpPr>
      <xdr:spPr>
        <a:xfrm>
          <a:off x="965200" y="14158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127636</xdr:rowOff>
    </xdr:from>
    <xdr:to>
      <xdr:col>10</xdr:col>
      <xdr:colOff>114300</xdr:colOff>
      <xdr:row>84</xdr:row>
      <xdr:rowOff>156211</xdr:rowOff>
    </xdr:to>
    <xdr:cxnSp macro="">
      <xdr:nvCxnSpPr>
        <xdr:cNvPr id="313" name="直線コネクタ 312">
          <a:extLst>
            <a:ext uri="{FF2B5EF4-FFF2-40B4-BE49-F238E27FC236}">
              <a16:creationId xmlns:a16="http://schemas.microsoft.com/office/drawing/2014/main" id="{37888806-357A-4C2C-BC79-784E67A84FC5}"/>
            </a:ext>
          </a:extLst>
        </xdr:cNvPr>
        <xdr:cNvCxnSpPr/>
      </xdr:nvCxnSpPr>
      <xdr:spPr>
        <a:xfrm>
          <a:off x="1008380" y="14209396"/>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25194159-2BFE-46A8-AC8B-1F8122E28CEC}"/>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376C289F-6F39-4989-831F-D499D5137D9F}"/>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E1C8A6AD-7937-4A20-91E2-8D1F516B68E8}"/>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A3DC6845-A91D-4C85-B2C3-10EEE213032A}"/>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公営住宅】&#10;有形固定資産減価償却率">
          <a:extLst>
            <a:ext uri="{FF2B5EF4-FFF2-40B4-BE49-F238E27FC236}">
              <a16:creationId xmlns:a16="http://schemas.microsoft.com/office/drawing/2014/main" id="{50E71938-7981-4620-B365-91ADCD920AA9}"/>
            </a:ext>
          </a:extLst>
        </xdr:cNvPr>
        <xdr:cNvSpPr txBox="1"/>
      </xdr:nvSpPr>
      <xdr:spPr>
        <a:xfrm>
          <a:off x="317056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319" name="n_2mainValue【公営住宅】&#10;有形固定資産減価償却率">
          <a:extLst>
            <a:ext uri="{FF2B5EF4-FFF2-40B4-BE49-F238E27FC236}">
              <a16:creationId xmlns:a16="http://schemas.microsoft.com/office/drawing/2014/main" id="{6B4FBCBA-5CE5-4379-A4CA-DC2051C4C766}"/>
            </a:ext>
          </a:extLst>
        </xdr:cNvPr>
        <xdr:cNvSpPr txBox="1"/>
      </xdr:nvSpPr>
      <xdr:spPr>
        <a:xfrm>
          <a:off x="238570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26688</xdr:rowOff>
    </xdr:from>
    <xdr:ext cx="405111" cy="259045"/>
    <xdr:sp macro="" textlink="">
      <xdr:nvSpPr>
        <xdr:cNvPr id="320" name="n_3mainValue【公営住宅】&#10;有形固定資産減価償却率">
          <a:extLst>
            <a:ext uri="{FF2B5EF4-FFF2-40B4-BE49-F238E27FC236}">
              <a16:creationId xmlns:a16="http://schemas.microsoft.com/office/drawing/2014/main" id="{31EB8118-AC9B-4CE0-86C2-4BB663CB32A0}"/>
            </a:ext>
          </a:extLst>
        </xdr:cNvPr>
        <xdr:cNvSpPr txBox="1"/>
      </xdr:nvSpPr>
      <xdr:spPr>
        <a:xfrm>
          <a:off x="161100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169563</xdr:rowOff>
    </xdr:from>
    <xdr:ext cx="405111" cy="259045"/>
    <xdr:sp macro="" textlink="">
      <xdr:nvSpPr>
        <xdr:cNvPr id="321" name="n_4mainValue【公営住宅】&#10;有形固定資産減価償却率">
          <a:extLst>
            <a:ext uri="{FF2B5EF4-FFF2-40B4-BE49-F238E27FC236}">
              <a16:creationId xmlns:a16="http://schemas.microsoft.com/office/drawing/2014/main" id="{283B6CA3-BF66-4CD9-95BB-966B4C4691BE}"/>
            </a:ext>
          </a:extLst>
        </xdr:cNvPr>
        <xdr:cNvSpPr txBox="1"/>
      </xdr:nvSpPr>
      <xdr:spPr>
        <a:xfrm>
          <a:off x="836304" y="1425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03FA830-6B83-4462-9673-D5969BF9DF8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4EE3231-B959-4E37-AA13-74B8F7955DD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4A18AD1-FE68-46AB-A4F5-CED3B87D8E0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13A05C1-A286-4982-B768-98AF0C40748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7477D18-4A97-4910-9A37-64CC19E9CFF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2CE5B75-E865-4092-86CE-5A6325BD7E3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C4055C0-4945-4D6D-BDD5-6F60DF75E56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784153C-D385-4C6F-80AE-E040F4EE819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D3AF840-2F92-4A7E-950B-D77BA795729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B4777D6-73D7-49D7-8FE7-994584405F6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6D26D64-B1AB-462E-8A54-329BC1A5032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94EF349-796E-41F8-B8BA-1112E655B4D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C0D420A-038B-424D-9B77-EBB47DC2F5C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618C32CC-1290-4EE4-BC71-D05FBE2629C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EA5E74B-3EC6-43C8-AB15-DB21BFB7856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54E21AF-7C7E-43E0-B7B5-4C9A92EAFC2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3BBFB74-BF42-4AB2-B7C4-72BB46F6B94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F5978C7-6EE0-4339-AC8E-D1E935B0ACF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4524982-55B4-499F-9B0C-31CD83C7A0C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CA25FFB-C103-4E89-B867-7FF3619252D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67FC7B6-AD22-4E40-93F8-B57CD3CF619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E39C778-05CC-46EC-8AF2-9C4E79A0DE9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718F622-2BBF-4DE4-96D2-F619D6EFFB9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792E685A-99DE-454B-B589-13ADC5D256C8}"/>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8F848EC8-CBEA-4F83-AE15-EB1D8459A914}"/>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57FE0765-A8AB-4C07-8CD7-958DFDA2EE66}"/>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5CF915D2-15FB-48CE-8FF1-D6BB2035CAB0}"/>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511E19E4-BF03-459A-825B-FD13D8DD7FB8}"/>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61656F19-AAFF-442A-B8FC-3B1E8E203C94}"/>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319170EB-542B-4993-9B80-37B538DDF48C}"/>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C57D6CE8-3D99-4354-B51B-87009AF14B40}"/>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FE37D125-E214-46E4-9C23-7AA4FFE42AA2}"/>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4DE8E3D8-9DC1-478D-9B90-D5A754D06F9D}"/>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83C41048-422B-412E-B635-6024499DDD78}"/>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674829-849F-4465-B364-4AC79F687BB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B52A3EF-C9B3-4EA4-A1F7-02185C11872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7EA8EAC-B452-47BD-8E74-CE02340496A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4A3E2C0-70D5-4B80-8E21-5A4EF1118C5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CCA9553-5090-4D82-AE03-C686F52D9D0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85407</xdr:rowOff>
    </xdr:from>
    <xdr:to>
      <xdr:col>55</xdr:col>
      <xdr:colOff>50800</xdr:colOff>
      <xdr:row>85</xdr:row>
      <xdr:rowOff>15557</xdr:rowOff>
    </xdr:to>
    <xdr:sp macro="" textlink="">
      <xdr:nvSpPr>
        <xdr:cNvPr id="361" name="楕円 360">
          <a:extLst>
            <a:ext uri="{FF2B5EF4-FFF2-40B4-BE49-F238E27FC236}">
              <a16:creationId xmlns:a16="http://schemas.microsoft.com/office/drawing/2014/main" id="{0D9E3DB5-0606-497D-8C7F-90CE8EA27857}"/>
            </a:ext>
          </a:extLst>
        </xdr:cNvPr>
        <xdr:cNvSpPr/>
      </xdr:nvSpPr>
      <xdr:spPr>
        <a:xfrm>
          <a:off x="9192260" y="14167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63834</xdr:rowOff>
    </xdr:from>
    <xdr:ext cx="469744" cy="259045"/>
    <xdr:sp macro="" textlink="">
      <xdr:nvSpPr>
        <xdr:cNvPr id="362" name="【公営住宅】&#10;一人当たり面積該当値テキスト">
          <a:extLst>
            <a:ext uri="{FF2B5EF4-FFF2-40B4-BE49-F238E27FC236}">
              <a16:creationId xmlns:a16="http://schemas.microsoft.com/office/drawing/2014/main" id="{BBDD078B-51D8-44A7-9359-8B3A369F541F}"/>
            </a:ext>
          </a:extLst>
        </xdr:cNvPr>
        <xdr:cNvSpPr txBox="1"/>
      </xdr:nvSpPr>
      <xdr:spPr>
        <a:xfrm>
          <a:off x="9258300" y="1414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92456</xdr:rowOff>
    </xdr:from>
    <xdr:to>
      <xdr:col>50</xdr:col>
      <xdr:colOff>165100</xdr:colOff>
      <xdr:row>85</xdr:row>
      <xdr:rowOff>22606</xdr:rowOff>
    </xdr:to>
    <xdr:sp macro="" textlink="">
      <xdr:nvSpPr>
        <xdr:cNvPr id="363" name="楕円 362">
          <a:extLst>
            <a:ext uri="{FF2B5EF4-FFF2-40B4-BE49-F238E27FC236}">
              <a16:creationId xmlns:a16="http://schemas.microsoft.com/office/drawing/2014/main" id="{356E5CB1-F366-46CF-A971-04E3FDEA8C89}"/>
            </a:ext>
          </a:extLst>
        </xdr:cNvPr>
        <xdr:cNvSpPr/>
      </xdr:nvSpPr>
      <xdr:spPr>
        <a:xfrm>
          <a:off x="844550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136207</xdr:rowOff>
    </xdr:from>
    <xdr:to>
      <xdr:col>55</xdr:col>
      <xdr:colOff>0</xdr:colOff>
      <xdr:row>84</xdr:row>
      <xdr:rowOff>143256</xdr:rowOff>
    </xdr:to>
    <xdr:cxnSp macro="">
      <xdr:nvCxnSpPr>
        <xdr:cNvPr id="364" name="直線コネクタ 363">
          <a:extLst>
            <a:ext uri="{FF2B5EF4-FFF2-40B4-BE49-F238E27FC236}">
              <a16:creationId xmlns:a16="http://schemas.microsoft.com/office/drawing/2014/main" id="{96E9C5A1-DA25-4C1C-8D8E-268361105091}"/>
            </a:ext>
          </a:extLst>
        </xdr:cNvPr>
        <xdr:cNvCxnSpPr/>
      </xdr:nvCxnSpPr>
      <xdr:spPr>
        <a:xfrm flipV="1">
          <a:off x="8496300" y="14217967"/>
          <a:ext cx="7239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100267</xdr:rowOff>
    </xdr:from>
    <xdr:to>
      <xdr:col>46</xdr:col>
      <xdr:colOff>38100</xdr:colOff>
      <xdr:row>85</xdr:row>
      <xdr:rowOff>30417</xdr:rowOff>
    </xdr:to>
    <xdr:sp macro="" textlink="">
      <xdr:nvSpPr>
        <xdr:cNvPr id="365" name="楕円 364">
          <a:extLst>
            <a:ext uri="{FF2B5EF4-FFF2-40B4-BE49-F238E27FC236}">
              <a16:creationId xmlns:a16="http://schemas.microsoft.com/office/drawing/2014/main" id="{28FC7D5B-6DD8-4BFC-864A-BE557904165C}"/>
            </a:ext>
          </a:extLst>
        </xdr:cNvPr>
        <xdr:cNvSpPr/>
      </xdr:nvSpPr>
      <xdr:spPr>
        <a:xfrm>
          <a:off x="7670800" y="14182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143256</xdr:rowOff>
    </xdr:from>
    <xdr:to>
      <xdr:col>50</xdr:col>
      <xdr:colOff>114300</xdr:colOff>
      <xdr:row>84</xdr:row>
      <xdr:rowOff>151067</xdr:rowOff>
    </xdr:to>
    <xdr:cxnSp macro="">
      <xdr:nvCxnSpPr>
        <xdr:cNvPr id="366" name="直線コネクタ 365">
          <a:extLst>
            <a:ext uri="{FF2B5EF4-FFF2-40B4-BE49-F238E27FC236}">
              <a16:creationId xmlns:a16="http://schemas.microsoft.com/office/drawing/2014/main" id="{E5E0699E-DB23-4443-9575-9D56316D61A5}"/>
            </a:ext>
          </a:extLst>
        </xdr:cNvPr>
        <xdr:cNvCxnSpPr/>
      </xdr:nvCxnSpPr>
      <xdr:spPr>
        <a:xfrm flipV="1">
          <a:off x="7713980" y="14225016"/>
          <a:ext cx="78232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105790</xdr:rowOff>
    </xdr:from>
    <xdr:to>
      <xdr:col>41</xdr:col>
      <xdr:colOff>101600</xdr:colOff>
      <xdr:row>85</xdr:row>
      <xdr:rowOff>35940</xdr:rowOff>
    </xdr:to>
    <xdr:sp macro="" textlink="">
      <xdr:nvSpPr>
        <xdr:cNvPr id="367" name="楕円 366">
          <a:extLst>
            <a:ext uri="{FF2B5EF4-FFF2-40B4-BE49-F238E27FC236}">
              <a16:creationId xmlns:a16="http://schemas.microsoft.com/office/drawing/2014/main" id="{55F9BCDD-C4F1-4AC7-9A8B-0E216CABA9F2}"/>
            </a:ext>
          </a:extLst>
        </xdr:cNvPr>
        <xdr:cNvSpPr/>
      </xdr:nvSpPr>
      <xdr:spPr>
        <a:xfrm>
          <a:off x="6873240" y="1418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151067</xdr:rowOff>
    </xdr:from>
    <xdr:to>
      <xdr:col>45</xdr:col>
      <xdr:colOff>177800</xdr:colOff>
      <xdr:row>84</xdr:row>
      <xdr:rowOff>156590</xdr:rowOff>
    </xdr:to>
    <xdr:cxnSp macro="">
      <xdr:nvCxnSpPr>
        <xdr:cNvPr id="368" name="直線コネクタ 367">
          <a:extLst>
            <a:ext uri="{FF2B5EF4-FFF2-40B4-BE49-F238E27FC236}">
              <a16:creationId xmlns:a16="http://schemas.microsoft.com/office/drawing/2014/main" id="{C9E54C2A-0701-4601-BB12-829CCCF176C9}"/>
            </a:ext>
          </a:extLst>
        </xdr:cNvPr>
        <xdr:cNvCxnSpPr/>
      </xdr:nvCxnSpPr>
      <xdr:spPr>
        <a:xfrm flipV="1">
          <a:off x="6924040" y="14232827"/>
          <a:ext cx="78994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114173</xdr:rowOff>
    </xdr:from>
    <xdr:to>
      <xdr:col>36</xdr:col>
      <xdr:colOff>165100</xdr:colOff>
      <xdr:row>85</xdr:row>
      <xdr:rowOff>44323</xdr:rowOff>
    </xdr:to>
    <xdr:sp macro="" textlink="">
      <xdr:nvSpPr>
        <xdr:cNvPr id="369" name="楕円 368">
          <a:extLst>
            <a:ext uri="{FF2B5EF4-FFF2-40B4-BE49-F238E27FC236}">
              <a16:creationId xmlns:a16="http://schemas.microsoft.com/office/drawing/2014/main" id="{7793E277-B178-414C-A70C-F9E935FCA572}"/>
            </a:ext>
          </a:extLst>
        </xdr:cNvPr>
        <xdr:cNvSpPr/>
      </xdr:nvSpPr>
      <xdr:spPr>
        <a:xfrm>
          <a:off x="6098540" y="14195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156590</xdr:rowOff>
    </xdr:from>
    <xdr:to>
      <xdr:col>41</xdr:col>
      <xdr:colOff>50800</xdr:colOff>
      <xdr:row>84</xdr:row>
      <xdr:rowOff>164973</xdr:rowOff>
    </xdr:to>
    <xdr:cxnSp macro="">
      <xdr:nvCxnSpPr>
        <xdr:cNvPr id="370" name="直線コネクタ 369">
          <a:extLst>
            <a:ext uri="{FF2B5EF4-FFF2-40B4-BE49-F238E27FC236}">
              <a16:creationId xmlns:a16="http://schemas.microsoft.com/office/drawing/2014/main" id="{08C539F1-7562-491E-9D80-932E34C56BC0}"/>
            </a:ext>
          </a:extLst>
        </xdr:cNvPr>
        <xdr:cNvCxnSpPr/>
      </xdr:nvCxnSpPr>
      <xdr:spPr>
        <a:xfrm flipV="1">
          <a:off x="6149340" y="14238350"/>
          <a:ext cx="7747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BA0445D3-A195-4F9A-BFB3-2A5E8422B25A}"/>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B431B73D-08A5-4A69-B84F-8DAE3FFBC213}"/>
            </a:ext>
          </a:extLst>
        </xdr:cNvPr>
        <xdr:cNvSpPr txBox="1"/>
      </xdr:nvSpPr>
      <xdr:spPr>
        <a:xfrm>
          <a:off x="750958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EF1AAC31-936C-4188-B82E-4EA90A1C8CD1}"/>
            </a:ext>
          </a:extLst>
        </xdr:cNvPr>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A5C36859-AC1D-4BC6-B147-778776781636}"/>
            </a:ext>
          </a:extLst>
        </xdr:cNvPr>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13733</xdr:rowOff>
    </xdr:from>
    <xdr:ext cx="469744" cy="259045"/>
    <xdr:sp macro="" textlink="">
      <xdr:nvSpPr>
        <xdr:cNvPr id="375" name="n_1mainValue【公営住宅】&#10;一人当たり面積">
          <a:extLst>
            <a:ext uri="{FF2B5EF4-FFF2-40B4-BE49-F238E27FC236}">
              <a16:creationId xmlns:a16="http://schemas.microsoft.com/office/drawing/2014/main" id="{5D5D23FE-4D30-45D0-BCDE-D6089EB1435B}"/>
            </a:ext>
          </a:extLst>
        </xdr:cNvPr>
        <xdr:cNvSpPr txBox="1"/>
      </xdr:nvSpPr>
      <xdr:spPr>
        <a:xfrm>
          <a:off x="827158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21544</xdr:rowOff>
    </xdr:from>
    <xdr:ext cx="469744" cy="259045"/>
    <xdr:sp macro="" textlink="">
      <xdr:nvSpPr>
        <xdr:cNvPr id="376" name="n_2mainValue【公営住宅】&#10;一人当たり面積">
          <a:extLst>
            <a:ext uri="{FF2B5EF4-FFF2-40B4-BE49-F238E27FC236}">
              <a16:creationId xmlns:a16="http://schemas.microsoft.com/office/drawing/2014/main" id="{C6C485E7-135C-4CD7-AA13-A40FBFDE9E04}"/>
            </a:ext>
          </a:extLst>
        </xdr:cNvPr>
        <xdr:cNvSpPr txBox="1"/>
      </xdr:nvSpPr>
      <xdr:spPr>
        <a:xfrm>
          <a:off x="7509587" y="1427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27067</xdr:rowOff>
    </xdr:from>
    <xdr:ext cx="469744" cy="259045"/>
    <xdr:sp macro="" textlink="">
      <xdr:nvSpPr>
        <xdr:cNvPr id="377" name="n_3mainValue【公営住宅】&#10;一人当たり面積">
          <a:extLst>
            <a:ext uri="{FF2B5EF4-FFF2-40B4-BE49-F238E27FC236}">
              <a16:creationId xmlns:a16="http://schemas.microsoft.com/office/drawing/2014/main" id="{EFDD833A-21B2-44E0-AF46-49508D855C37}"/>
            </a:ext>
          </a:extLst>
        </xdr:cNvPr>
        <xdr:cNvSpPr txBox="1"/>
      </xdr:nvSpPr>
      <xdr:spPr>
        <a:xfrm>
          <a:off x="6712027" y="1427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35450</xdr:rowOff>
    </xdr:from>
    <xdr:ext cx="469744" cy="259045"/>
    <xdr:sp macro="" textlink="">
      <xdr:nvSpPr>
        <xdr:cNvPr id="378" name="n_4mainValue【公営住宅】&#10;一人当たり面積">
          <a:extLst>
            <a:ext uri="{FF2B5EF4-FFF2-40B4-BE49-F238E27FC236}">
              <a16:creationId xmlns:a16="http://schemas.microsoft.com/office/drawing/2014/main" id="{0C6EC87A-F733-400E-8632-177D33617789}"/>
            </a:ext>
          </a:extLst>
        </xdr:cNvPr>
        <xdr:cNvSpPr txBox="1"/>
      </xdr:nvSpPr>
      <xdr:spPr>
        <a:xfrm>
          <a:off x="5937327" y="142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8FA0120-3CFB-48EB-8A92-704EF4F1531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EAA6BF2-2FDF-4363-AD94-1469823885D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B4279A-2F41-4835-B1F5-5CAAB990A63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2CE6396-3953-4384-AA2D-04FE2A7CC4F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BF1C3CE-374E-43E1-9879-E6658DADC41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D910492-5221-4113-ADE0-81CFCF04D01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DF80CA8-23F0-4539-812A-DF9E1FA822F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65FED39-8613-4EAB-96A6-BBFB32AE059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CF04ABF-848A-4FE3-ABBB-7950A87F489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F0C24FC-A738-48C1-B7C9-185BC666034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32BA477-2FD1-4A35-AA0C-E7FC7D4311E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59D201A-CAB4-4F3D-9F5A-B918F4F6927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D866F1E-5E76-4E8A-9290-9947FA40E66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84D3F45-BB7B-4C85-9CA5-AE4CFB7EFD4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6FF4C65-D7D1-440A-BD1E-E33A640AFED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CD526FF-A074-443F-BDAD-2992515075B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96A113D-3AB2-46E4-BBA3-47A9C6D4C3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2035A26-D768-4575-A113-7349DB584D2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8A82457-FEC6-4348-B3FD-3098FDF2499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9F66EB6-12EF-4B72-A307-973E694296E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E937708-0BE7-4911-89A1-74149D2B8AC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CF33297-EAAC-4F15-8A00-49FA85F2DF9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D31CB40-A2BE-4EF5-A7EF-A221E5CC97E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9E23E05-1793-442B-B8A3-457B914D5D3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5312D8C-C514-4F5E-A3DC-8267A062E12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43BCFC7-5872-4DCD-8C9B-414A914F714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9AF5557-700E-4BD3-A342-1D80F947BDB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CD3D1F5-5B71-475A-BC1E-A9E65D8DFA8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F9E668B-1818-44EC-98B9-67217EA4A9A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C4B6908-B4AE-401A-A6ED-7FE89F6C189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331B821-F3AA-49D1-9255-C900A60C873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813EB2EF-44B6-4FF1-B2C1-E216A19CEA2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51B3BF24-A272-4BA0-8B18-F95A73BA9D4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3DA8A79-278B-45F4-A7DC-30EE0719433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1917EC46-2FD4-4316-878A-786E105C73C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FD34667-05E1-418D-B82F-53ADA16871B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C6AFA7A-919F-4740-AD52-28FE95C57AB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EB6C3E7-96B5-42CB-A669-B3D60BA262E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9ED4F97-6A75-47D9-B9A3-8C21FE4A1A0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4D7E05B-462E-45C3-83AC-B36249A857C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1653729-13E8-43CD-9A42-10C99B058CF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4C0B265-3180-496C-80C2-2EEC34BE1F68}"/>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6C5E533-857A-4AF0-BA4F-6995F8F26A66}"/>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CCA7421-4DF1-4323-A425-146605592FC8}"/>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FFE1329-ACAC-48E0-83CA-128710D81AAF}"/>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92E9B913-CECB-469A-959D-750A1529EE48}"/>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DD2B296-8D2E-44D0-9994-A3E538A97BD3}"/>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427666B6-4E6A-43AC-AAB1-4ED3357F01A0}"/>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316315F1-D0EF-475B-8C1B-A25624E7710F}"/>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701AE56D-94B8-4726-B5A3-EBC61576760B}"/>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4920931E-F72A-4C07-9FF2-49243E4C2B93}"/>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97AF5CA3-BF1A-4D9E-A90A-AD3E0C16B633}"/>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E23C40D-E7D4-432B-BB12-73F111C63DA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57B159-5442-463F-B27C-5C101C88B80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B3C2519-7545-42FF-8201-EC01522193E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50E73A0-B994-4C41-AFDF-02C7D82B42F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F4B39FC-E9D5-4DD4-A69E-EC2379D5122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159294</xdr:rowOff>
    </xdr:from>
    <xdr:to>
      <xdr:col>85</xdr:col>
      <xdr:colOff>177800</xdr:colOff>
      <xdr:row>36</xdr:row>
      <xdr:rowOff>89444</xdr:rowOff>
    </xdr:to>
    <xdr:sp macro="" textlink="">
      <xdr:nvSpPr>
        <xdr:cNvPr id="436" name="楕円 435">
          <a:extLst>
            <a:ext uri="{FF2B5EF4-FFF2-40B4-BE49-F238E27FC236}">
              <a16:creationId xmlns:a16="http://schemas.microsoft.com/office/drawing/2014/main" id="{13065291-80E5-4C70-A146-B358645D0248}"/>
            </a:ext>
          </a:extLst>
        </xdr:cNvPr>
        <xdr:cNvSpPr/>
      </xdr:nvSpPr>
      <xdr:spPr>
        <a:xfrm>
          <a:off x="14325600" y="60266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10721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9565B00-53D2-4A48-906D-7AF6819AFC92}"/>
            </a:ext>
          </a:extLst>
        </xdr:cNvPr>
        <xdr:cNvSpPr txBox="1"/>
      </xdr:nvSpPr>
      <xdr:spPr>
        <a:xfrm>
          <a:off x="14414500"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110308</xdr:rowOff>
    </xdr:from>
    <xdr:to>
      <xdr:col>81</xdr:col>
      <xdr:colOff>101600</xdr:colOff>
      <xdr:row>36</xdr:row>
      <xdr:rowOff>40458</xdr:rowOff>
    </xdr:to>
    <xdr:sp macro="" textlink="">
      <xdr:nvSpPr>
        <xdr:cNvPr id="438" name="楕円 437">
          <a:extLst>
            <a:ext uri="{FF2B5EF4-FFF2-40B4-BE49-F238E27FC236}">
              <a16:creationId xmlns:a16="http://schemas.microsoft.com/office/drawing/2014/main" id="{3F8AC9B7-2EE4-4D37-8F37-BA26184B30D6}"/>
            </a:ext>
          </a:extLst>
        </xdr:cNvPr>
        <xdr:cNvSpPr/>
      </xdr:nvSpPr>
      <xdr:spPr>
        <a:xfrm>
          <a:off x="13578840" y="5977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161108</xdr:rowOff>
    </xdr:from>
    <xdr:to>
      <xdr:col>85</xdr:col>
      <xdr:colOff>127000</xdr:colOff>
      <xdr:row>36</xdr:row>
      <xdr:rowOff>38644</xdr:rowOff>
    </xdr:to>
    <xdr:cxnSp macro="">
      <xdr:nvCxnSpPr>
        <xdr:cNvPr id="439" name="直線コネクタ 438">
          <a:extLst>
            <a:ext uri="{FF2B5EF4-FFF2-40B4-BE49-F238E27FC236}">
              <a16:creationId xmlns:a16="http://schemas.microsoft.com/office/drawing/2014/main" id="{C16B8519-1FEE-4FF4-9928-2E44F5B108DA}"/>
            </a:ext>
          </a:extLst>
        </xdr:cNvPr>
        <xdr:cNvCxnSpPr/>
      </xdr:nvCxnSpPr>
      <xdr:spPr>
        <a:xfrm>
          <a:off x="13629640" y="6028508"/>
          <a:ext cx="74676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40" name="楕円 439">
          <a:extLst>
            <a:ext uri="{FF2B5EF4-FFF2-40B4-BE49-F238E27FC236}">
              <a16:creationId xmlns:a16="http://schemas.microsoft.com/office/drawing/2014/main" id="{04735AAC-3B7E-4E80-B90B-2FBAA3CD7E74}"/>
            </a:ext>
          </a:extLst>
        </xdr:cNvPr>
        <xdr:cNvSpPr/>
      </xdr:nvSpPr>
      <xdr:spPr>
        <a:xfrm>
          <a:off x="128041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35</xdr:row>
      <xdr:rowOff>161108</xdr:rowOff>
    </xdr:to>
    <xdr:cxnSp macro="">
      <xdr:nvCxnSpPr>
        <xdr:cNvPr id="441" name="直線コネクタ 440">
          <a:extLst>
            <a:ext uri="{FF2B5EF4-FFF2-40B4-BE49-F238E27FC236}">
              <a16:creationId xmlns:a16="http://schemas.microsoft.com/office/drawing/2014/main" id="{DF782732-D533-42C9-8713-D335879620DD}"/>
            </a:ext>
          </a:extLst>
        </xdr:cNvPr>
        <xdr:cNvCxnSpPr/>
      </xdr:nvCxnSpPr>
      <xdr:spPr>
        <a:xfrm>
          <a:off x="12854940" y="6023610"/>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62956</xdr:rowOff>
    </xdr:from>
    <xdr:to>
      <xdr:col>72</xdr:col>
      <xdr:colOff>38100</xdr:colOff>
      <xdr:row>35</xdr:row>
      <xdr:rowOff>164556</xdr:rowOff>
    </xdr:to>
    <xdr:sp macro="" textlink="">
      <xdr:nvSpPr>
        <xdr:cNvPr id="442" name="楕円 441">
          <a:extLst>
            <a:ext uri="{FF2B5EF4-FFF2-40B4-BE49-F238E27FC236}">
              <a16:creationId xmlns:a16="http://schemas.microsoft.com/office/drawing/2014/main" id="{6DBFC812-B122-4CC4-A70F-2447791F5003}"/>
            </a:ext>
          </a:extLst>
        </xdr:cNvPr>
        <xdr:cNvSpPr/>
      </xdr:nvSpPr>
      <xdr:spPr>
        <a:xfrm>
          <a:off x="12029440" y="5930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113756</xdr:rowOff>
    </xdr:from>
    <xdr:to>
      <xdr:col>76</xdr:col>
      <xdr:colOff>114300</xdr:colOff>
      <xdr:row>35</xdr:row>
      <xdr:rowOff>156210</xdr:rowOff>
    </xdr:to>
    <xdr:cxnSp macro="">
      <xdr:nvCxnSpPr>
        <xdr:cNvPr id="443" name="直線コネクタ 442">
          <a:extLst>
            <a:ext uri="{FF2B5EF4-FFF2-40B4-BE49-F238E27FC236}">
              <a16:creationId xmlns:a16="http://schemas.microsoft.com/office/drawing/2014/main" id="{F222B1CF-F07E-4C15-81DF-938BF6022031}"/>
            </a:ext>
          </a:extLst>
        </xdr:cNvPr>
        <xdr:cNvCxnSpPr/>
      </xdr:nvCxnSpPr>
      <xdr:spPr>
        <a:xfrm>
          <a:off x="12072620" y="598115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18869</xdr:rowOff>
    </xdr:from>
    <xdr:to>
      <xdr:col>67</xdr:col>
      <xdr:colOff>101600</xdr:colOff>
      <xdr:row>35</xdr:row>
      <xdr:rowOff>120469</xdr:rowOff>
    </xdr:to>
    <xdr:sp macro="" textlink="">
      <xdr:nvSpPr>
        <xdr:cNvPr id="444" name="楕円 443">
          <a:extLst>
            <a:ext uri="{FF2B5EF4-FFF2-40B4-BE49-F238E27FC236}">
              <a16:creationId xmlns:a16="http://schemas.microsoft.com/office/drawing/2014/main" id="{429C6D09-0BDB-4E81-943D-BBA09785F606}"/>
            </a:ext>
          </a:extLst>
        </xdr:cNvPr>
        <xdr:cNvSpPr/>
      </xdr:nvSpPr>
      <xdr:spPr>
        <a:xfrm>
          <a:off x="11231880" y="588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69669</xdr:rowOff>
    </xdr:from>
    <xdr:to>
      <xdr:col>71</xdr:col>
      <xdr:colOff>177800</xdr:colOff>
      <xdr:row>35</xdr:row>
      <xdr:rowOff>113756</xdr:rowOff>
    </xdr:to>
    <xdr:cxnSp macro="">
      <xdr:nvCxnSpPr>
        <xdr:cNvPr id="445" name="直線コネクタ 444">
          <a:extLst>
            <a:ext uri="{FF2B5EF4-FFF2-40B4-BE49-F238E27FC236}">
              <a16:creationId xmlns:a16="http://schemas.microsoft.com/office/drawing/2014/main" id="{97CF9C0A-3E76-46BE-ACB2-8D5717ADFBEE}"/>
            </a:ext>
          </a:extLst>
        </xdr:cNvPr>
        <xdr:cNvCxnSpPr/>
      </xdr:nvCxnSpPr>
      <xdr:spPr>
        <a:xfrm>
          <a:off x="11282680" y="5937069"/>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6B3037B-4B42-4BF4-A406-3AE7C4241B37}"/>
            </a:ext>
          </a:extLst>
        </xdr:cNvPr>
        <xdr:cNvSpPr txBox="1"/>
      </xdr:nvSpPr>
      <xdr:spPr>
        <a:xfrm>
          <a:off x="13437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F5B8D21-880C-4E4D-A266-E084C154CF27}"/>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9B8D92B-C5CA-4002-B969-9145AD277DE6}"/>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5C4E6A1-AAE9-4F03-BE82-21F81661947E}"/>
            </a:ext>
          </a:extLst>
        </xdr:cNvPr>
        <xdr:cNvSpPr txBox="1"/>
      </xdr:nvSpPr>
      <xdr:spPr>
        <a:xfrm>
          <a:off x="1110298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56985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B61ED3F4-B225-4A95-A729-84946933431C}"/>
            </a:ext>
          </a:extLst>
        </xdr:cNvPr>
        <xdr:cNvSpPr txBox="1"/>
      </xdr:nvSpPr>
      <xdr:spPr>
        <a:xfrm>
          <a:off x="13437244" y="575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7DE66534-93D4-4935-9562-8B7E5D45B0D1}"/>
            </a:ext>
          </a:extLst>
        </xdr:cNvPr>
        <xdr:cNvSpPr txBox="1"/>
      </xdr:nvSpPr>
      <xdr:spPr>
        <a:xfrm>
          <a:off x="12675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9633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EFC9E062-1F38-49E7-AC6F-624E2123B91B}"/>
            </a:ext>
          </a:extLst>
        </xdr:cNvPr>
        <xdr:cNvSpPr txBox="1"/>
      </xdr:nvSpPr>
      <xdr:spPr>
        <a:xfrm>
          <a:off x="11900544" y="57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136996</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5EE3CDF1-7164-42C8-8DED-BB4E2BA96ED0}"/>
            </a:ext>
          </a:extLst>
        </xdr:cNvPr>
        <xdr:cNvSpPr txBox="1"/>
      </xdr:nvSpPr>
      <xdr:spPr>
        <a:xfrm>
          <a:off x="1110298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45A11743-EC72-49A9-92B5-C61711A6A9F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B613B10-71EB-4B08-B26E-85CA3BB4BA9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DE64CF7-FE37-4BBD-966B-35FB454390A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FD10E6EA-F67F-4A31-B60A-DE611BDBB9C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38C189A-FA1A-4178-8188-DA1D9C68CDA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6FAAFB9-8133-4996-A784-DB34010E827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1A16F30-E1AF-4191-9BAB-D731A744AC7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559E90F-7F34-473B-B35C-06F4B46DDB3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0A057F1-099D-4C9D-A84F-40B072710D5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47451FE-454C-4A4C-816F-82DD4DB4CB2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7C94A299-BAFD-48BC-A19B-62D96D367C2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CD531F69-A886-40A6-83F6-D0104B495D3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2C78F486-12F0-424D-B8C3-27BFF80A58D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BE5A107A-292A-4563-9308-D03643E11B5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B9B110C5-B9C7-47D1-A119-959562FE585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B714B57E-8765-4159-A6E2-44C083799DE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9FA64E07-6E2C-4826-B868-B2A9407E9DA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F02C4A7-F0FE-4C72-A336-C0ECC16260A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19BC7B2C-1145-41EC-8E00-A948A5FC0AD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AF22E4ED-9D5A-4444-B4A2-76CC5F17A22D}"/>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CD3494F-3D38-40EC-A997-2E305A5B307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F9D1CF5-C9FA-418B-93E2-5D4E69AB6EC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4EEE6FE-6742-414E-B520-A739AD95223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7400E2C6-A0F2-46D6-A3E7-0E8B836F1388}"/>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1B97542-3A08-4B56-967F-2CEFF655F80E}"/>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E4741FDC-3F5D-46AD-89F2-E07AA213648E}"/>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6E010D40-C339-47A7-9648-6EFFB33DC5E5}"/>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BB05D4F9-21C1-45D1-BCC2-A498FA0915B6}"/>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73FD3AE7-A84F-4C10-BDE1-467B124FE2CA}"/>
            </a:ext>
          </a:extLst>
        </xdr:cNvPr>
        <xdr:cNvSpPr txBox="1"/>
      </xdr:nvSpPr>
      <xdr:spPr>
        <a:xfrm>
          <a:off x="19547840" y="647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245AA5BA-30D5-403E-9FBA-53512D2EB32D}"/>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203D6448-73A9-42DA-A540-11B1E1150004}"/>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FC4A7927-F070-4BE1-AE48-478564BEF605}"/>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942765E2-8434-4C08-BB77-0AACD21125AF}"/>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87DB7717-F9F3-4F37-9601-43C1F7203BA5}"/>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E249525-67B9-4298-AE00-C522D78A1CB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7C26E86-44E6-4CC4-B8F2-C143733ACDB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877D895-7ABA-4788-AA1E-47D3B0DD871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26A0884-C35D-4156-8321-3C8BE7D04AA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38B4633-348E-45E5-8727-CBB1F9B827B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156210</xdr:rowOff>
    </xdr:from>
    <xdr:to>
      <xdr:col>116</xdr:col>
      <xdr:colOff>114300</xdr:colOff>
      <xdr:row>40</xdr:row>
      <xdr:rowOff>86360</xdr:rowOff>
    </xdr:to>
    <xdr:sp macro="" textlink="">
      <xdr:nvSpPr>
        <xdr:cNvPr id="493" name="楕円 492">
          <a:extLst>
            <a:ext uri="{FF2B5EF4-FFF2-40B4-BE49-F238E27FC236}">
              <a16:creationId xmlns:a16="http://schemas.microsoft.com/office/drawing/2014/main" id="{E112A95A-7BB2-469A-828C-8C8D036B2527}"/>
            </a:ext>
          </a:extLst>
        </xdr:cNvPr>
        <xdr:cNvSpPr/>
      </xdr:nvSpPr>
      <xdr:spPr>
        <a:xfrm>
          <a:off x="19458940" y="6694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134637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48AE333-BD84-4A00-A4A0-C9729BEBBCF5}"/>
            </a:ext>
          </a:extLst>
        </xdr:cNvPr>
        <xdr:cNvSpPr txBox="1"/>
      </xdr:nvSpPr>
      <xdr:spPr>
        <a:xfrm>
          <a:off x="1954784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163830</xdr:rowOff>
    </xdr:from>
    <xdr:to>
      <xdr:col>112</xdr:col>
      <xdr:colOff>38100</xdr:colOff>
      <xdr:row>40</xdr:row>
      <xdr:rowOff>93980</xdr:rowOff>
    </xdr:to>
    <xdr:sp macro="" textlink="">
      <xdr:nvSpPr>
        <xdr:cNvPr id="495" name="楕円 494">
          <a:extLst>
            <a:ext uri="{FF2B5EF4-FFF2-40B4-BE49-F238E27FC236}">
              <a16:creationId xmlns:a16="http://schemas.microsoft.com/office/drawing/2014/main" id="{BA7A4E46-2C06-4D70-AA06-EE63F4325B47}"/>
            </a:ext>
          </a:extLst>
        </xdr:cNvPr>
        <xdr:cNvSpPr/>
      </xdr:nvSpPr>
      <xdr:spPr>
        <a:xfrm>
          <a:off x="18735040" y="6701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35560</xdr:rowOff>
    </xdr:from>
    <xdr:to>
      <xdr:col>116</xdr:col>
      <xdr:colOff>63500</xdr:colOff>
      <xdr:row>40</xdr:row>
      <xdr:rowOff>43180</xdr:rowOff>
    </xdr:to>
    <xdr:cxnSp macro="">
      <xdr:nvCxnSpPr>
        <xdr:cNvPr id="496" name="直線コネクタ 495">
          <a:extLst>
            <a:ext uri="{FF2B5EF4-FFF2-40B4-BE49-F238E27FC236}">
              <a16:creationId xmlns:a16="http://schemas.microsoft.com/office/drawing/2014/main" id="{EA8AB425-EC74-494D-AE2E-93B63F6F6620}"/>
            </a:ext>
          </a:extLst>
        </xdr:cNvPr>
        <xdr:cNvCxnSpPr/>
      </xdr:nvCxnSpPr>
      <xdr:spPr>
        <a:xfrm flipV="1">
          <a:off x="18778220" y="67411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0</xdr:rowOff>
    </xdr:from>
    <xdr:to>
      <xdr:col>107</xdr:col>
      <xdr:colOff>101600</xdr:colOff>
      <xdr:row>40</xdr:row>
      <xdr:rowOff>101600</xdr:rowOff>
    </xdr:to>
    <xdr:sp macro="" textlink="">
      <xdr:nvSpPr>
        <xdr:cNvPr id="497" name="楕円 496">
          <a:extLst>
            <a:ext uri="{FF2B5EF4-FFF2-40B4-BE49-F238E27FC236}">
              <a16:creationId xmlns:a16="http://schemas.microsoft.com/office/drawing/2014/main" id="{841B44C5-9520-4A6B-B053-F37244D21D3E}"/>
            </a:ext>
          </a:extLst>
        </xdr:cNvPr>
        <xdr:cNvSpPr/>
      </xdr:nvSpPr>
      <xdr:spPr>
        <a:xfrm>
          <a:off x="1793748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43180</xdr:rowOff>
    </xdr:from>
    <xdr:to>
      <xdr:col>111</xdr:col>
      <xdr:colOff>177800</xdr:colOff>
      <xdr:row>40</xdr:row>
      <xdr:rowOff>50800</xdr:rowOff>
    </xdr:to>
    <xdr:cxnSp macro="">
      <xdr:nvCxnSpPr>
        <xdr:cNvPr id="498" name="直線コネクタ 497">
          <a:extLst>
            <a:ext uri="{FF2B5EF4-FFF2-40B4-BE49-F238E27FC236}">
              <a16:creationId xmlns:a16="http://schemas.microsoft.com/office/drawing/2014/main" id="{DCC95303-AF0D-46D3-8244-119A4F520051}"/>
            </a:ext>
          </a:extLst>
        </xdr:cNvPr>
        <xdr:cNvCxnSpPr/>
      </xdr:nvCxnSpPr>
      <xdr:spPr>
        <a:xfrm flipV="1">
          <a:off x="17988280" y="67487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499" name="楕円 498">
          <a:extLst>
            <a:ext uri="{FF2B5EF4-FFF2-40B4-BE49-F238E27FC236}">
              <a16:creationId xmlns:a16="http://schemas.microsoft.com/office/drawing/2014/main" id="{B162A38E-F4BC-4FB6-BE61-20A1956B673F}"/>
            </a:ext>
          </a:extLst>
        </xdr:cNvPr>
        <xdr:cNvSpPr/>
      </xdr:nvSpPr>
      <xdr:spPr>
        <a:xfrm>
          <a:off x="1716278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50800</xdr:rowOff>
    </xdr:from>
    <xdr:to>
      <xdr:col>107</xdr:col>
      <xdr:colOff>50800</xdr:colOff>
      <xdr:row>40</xdr:row>
      <xdr:rowOff>57150</xdr:rowOff>
    </xdr:to>
    <xdr:cxnSp macro="">
      <xdr:nvCxnSpPr>
        <xdr:cNvPr id="500" name="直線コネクタ 499">
          <a:extLst>
            <a:ext uri="{FF2B5EF4-FFF2-40B4-BE49-F238E27FC236}">
              <a16:creationId xmlns:a16="http://schemas.microsoft.com/office/drawing/2014/main" id="{90A9A552-F305-44C2-9AE7-E6C43BFA0440}"/>
            </a:ext>
          </a:extLst>
        </xdr:cNvPr>
        <xdr:cNvCxnSpPr/>
      </xdr:nvCxnSpPr>
      <xdr:spPr>
        <a:xfrm flipV="1">
          <a:off x="17213580" y="675640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15240</xdr:rowOff>
    </xdr:from>
    <xdr:to>
      <xdr:col>98</xdr:col>
      <xdr:colOff>38100</xdr:colOff>
      <xdr:row>40</xdr:row>
      <xdr:rowOff>116840</xdr:rowOff>
    </xdr:to>
    <xdr:sp macro="" textlink="">
      <xdr:nvSpPr>
        <xdr:cNvPr id="501" name="楕円 500">
          <a:extLst>
            <a:ext uri="{FF2B5EF4-FFF2-40B4-BE49-F238E27FC236}">
              <a16:creationId xmlns:a16="http://schemas.microsoft.com/office/drawing/2014/main" id="{592EBAC6-89F0-4322-80B0-2B9BFAA1F151}"/>
            </a:ext>
          </a:extLst>
        </xdr:cNvPr>
        <xdr:cNvSpPr/>
      </xdr:nvSpPr>
      <xdr:spPr>
        <a:xfrm>
          <a:off x="16388080" y="6720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66040</xdr:rowOff>
    </xdr:to>
    <xdr:cxnSp macro="">
      <xdr:nvCxnSpPr>
        <xdr:cNvPr id="502" name="直線コネクタ 501">
          <a:extLst>
            <a:ext uri="{FF2B5EF4-FFF2-40B4-BE49-F238E27FC236}">
              <a16:creationId xmlns:a16="http://schemas.microsoft.com/office/drawing/2014/main" id="{4EB1AAE8-D459-475A-AB2D-7A22E2D24412}"/>
            </a:ext>
          </a:extLst>
        </xdr:cNvPr>
        <xdr:cNvCxnSpPr/>
      </xdr:nvCxnSpPr>
      <xdr:spPr>
        <a:xfrm flipV="1">
          <a:off x="16431260" y="676275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548DB3DC-21F1-4B70-AE71-4421D81AA87E}"/>
            </a:ext>
          </a:extLst>
        </xdr:cNvPr>
        <xdr:cNvSpPr txBox="1"/>
      </xdr:nvSpPr>
      <xdr:spPr>
        <a:xfrm>
          <a:off x="185611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279E66D-7BAD-46EC-896A-ABF31ECBCEEA}"/>
            </a:ext>
          </a:extLst>
        </xdr:cNvPr>
        <xdr:cNvSpPr txBox="1"/>
      </xdr:nvSpPr>
      <xdr:spPr>
        <a:xfrm>
          <a:off x="1777626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83F0CC9-17C8-4D3B-B1A2-7ECFEC7BE422}"/>
            </a:ext>
          </a:extLst>
        </xdr:cNvPr>
        <xdr:cNvSpPr txBox="1"/>
      </xdr:nvSpPr>
      <xdr:spPr>
        <a:xfrm>
          <a:off x="17001567" y="64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7779FC9-9EE6-4967-BD29-7E53AF5BC77B}"/>
            </a:ext>
          </a:extLst>
        </xdr:cNvPr>
        <xdr:cNvSpPr txBox="1"/>
      </xdr:nvSpPr>
      <xdr:spPr>
        <a:xfrm>
          <a:off x="1622686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85107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1A34931B-F57A-4ECD-B4B2-B428D6C86422}"/>
            </a:ext>
          </a:extLst>
        </xdr:cNvPr>
        <xdr:cNvSpPr txBox="1"/>
      </xdr:nvSpPr>
      <xdr:spPr>
        <a:xfrm>
          <a:off x="18561127" y="67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7A5B0B5-B977-4025-9649-88C8BC8CEAA9}"/>
            </a:ext>
          </a:extLst>
        </xdr:cNvPr>
        <xdr:cNvSpPr txBox="1"/>
      </xdr:nvSpPr>
      <xdr:spPr>
        <a:xfrm>
          <a:off x="1777626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4E78A20-1303-4504-A081-B9299C1BFBB0}"/>
            </a:ext>
          </a:extLst>
        </xdr:cNvPr>
        <xdr:cNvSpPr txBox="1"/>
      </xdr:nvSpPr>
      <xdr:spPr>
        <a:xfrm>
          <a:off x="1700156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107967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7D87E56A-37D2-4F08-A24E-195FD5D180B4}"/>
            </a:ext>
          </a:extLst>
        </xdr:cNvPr>
        <xdr:cNvSpPr txBox="1"/>
      </xdr:nvSpPr>
      <xdr:spPr>
        <a:xfrm>
          <a:off x="16226867"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CBD50BB-341A-4762-8758-15CC9BE47B6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A54CC78-843C-4569-94E6-CF56E59FE85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2C10279-FDBD-484C-AE6D-F7A3DAB466A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39B3ED10-F5F0-440E-9581-1E74416155B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696C9C3-8B8B-418A-BA59-9473D8D1D90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9B7289C-2B39-4C49-9188-D3F5D29A111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7E5096E-ED93-48B6-B950-04A6B351CA9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A1DEC81-DB5B-45B0-8316-F8819718EA0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A0F1900-C185-4F23-A820-626F780D909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4019359-1EEE-4573-A071-0C48BD5FE95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ED15327-653E-4B29-A7EA-CE944595831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EF6D397-B014-4E06-A554-571BB7D1CA3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DCCB8A7-B160-4B2F-A271-76147C96FEC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7E9E1BE-2FDA-4F06-96F2-C5C0CAB76CB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F4366B4-A993-45EE-A989-468D8E35847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5FBD75F-3AD9-46AE-A36B-255613AD205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F2926AA-56FC-4554-B38D-81469E8B886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D0F1FBF2-3249-41D9-B6F5-5411C4AE344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714ACDD-07B0-4A2B-B59E-E052CBCFF7C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32E7B7B-5EF6-4A70-BA5A-0E06D83EEC7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9388526-A232-4DEA-8758-C609D5C2579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DEFD42B-7DD1-4EF2-B843-B8028C11216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60AA4A8-8D36-4B1C-AAC4-8A061C0448E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3EF03DD-951C-4CE9-8860-C3F8E9D58B9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EC166B71-DBD3-4E05-88DD-B8E94F766D4E}"/>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93BF571-F1F1-4996-A1B2-CCFFF05E5D4B}"/>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9511D2E0-0BAD-4A4C-BF76-F1BF279DC39E}"/>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5F19162-901E-4B75-8993-7EBD690B9D45}"/>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611DA3BB-8F49-48EA-983F-83A683E7CAFE}"/>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2134F22-C336-42A3-9A70-8AA20B9D43A1}"/>
            </a:ext>
          </a:extLst>
        </xdr:cNvPr>
        <xdr:cNvSpPr txBox="1"/>
      </xdr:nvSpPr>
      <xdr:spPr>
        <a:xfrm>
          <a:off x="14414500" y="989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5282D069-6A7E-4167-9D7A-E66B00DD77A6}"/>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D7577551-42B7-4FC3-B2E7-B89CFC20FF73}"/>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F4DC4994-2C80-460A-BE14-1E06D78357FC}"/>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99B8FD32-48FA-422C-AC95-DEA11B4F4617}"/>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C2A3B6AF-88E8-4F4D-99B4-02E72ABCAD2A}"/>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F5C248F-83F6-4D5E-980B-40CF5DC4521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977926E-682A-4741-8DC1-370095FF26E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990D101-5A34-4297-87C4-B3EF598ABD4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A3E7A08-C50A-46EE-84BB-D99395ADC1C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64C84FB-2657-42AE-92B4-0B1522696CF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551" name="楕円 550">
          <a:extLst>
            <a:ext uri="{FF2B5EF4-FFF2-40B4-BE49-F238E27FC236}">
              <a16:creationId xmlns:a16="http://schemas.microsoft.com/office/drawing/2014/main" id="{156AA024-51E9-4709-9E7F-28C61D5A7695}"/>
            </a:ext>
          </a:extLst>
        </xdr:cNvPr>
        <xdr:cNvSpPr/>
      </xdr:nvSpPr>
      <xdr:spPr>
        <a:xfrm>
          <a:off x="14325600" y="1033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ADE10F7-87D2-4D42-99AD-DC0C413CAFFF}"/>
            </a:ext>
          </a:extLst>
        </xdr:cNvPr>
        <xdr:cNvSpPr txBox="1"/>
      </xdr:nvSpPr>
      <xdr:spPr>
        <a:xfrm>
          <a:off x="144145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553" name="楕円 552">
          <a:extLst>
            <a:ext uri="{FF2B5EF4-FFF2-40B4-BE49-F238E27FC236}">
              <a16:creationId xmlns:a16="http://schemas.microsoft.com/office/drawing/2014/main" id="{B63CC9C1-51C7-4E34-A0FB-57EBB0EC183C}"/>
            </a:ext>
          </a:extLst>
        </xdr:cNvPr>
        <xdr:cNvSpPr/>
      </xdr:nvSpPr>
      <xdr:spPr>
        <a:xfrm>
          <a:off x="1357884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156210</xdr:rowOff>
    </xdr:to>
    <xdr:cxnSp macro="">
      <xdr:nvCxnSpPr>
        <xdr:cNvPr id="554" name="直線コネクタ 553">
          <a:extLst>
            <a:ext uri="{FF2B5EF4-FFF2-40B4-BE49-F238E27FC236}">
              <a16:creationId xmlns:a16="http://schemas.microsoft.com/office/drawing/2014/main" id="{F591269F-6CC0-422F-9178-938078D01A4C}"/>
            </a:ext>
          </a:extLst>
        </xdr:cNvPr>
        <xdr:cNvCxnSpPr/>
      </xdr:nvCxnSpPr>
      <xdr:spPr>
        <a:xfrm>
          <a:off x="13629640" y="1035367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114935</xdr:rowOff>
    </xdr:from>
    <xdr:to>
      <xdr:col>76</xdr:col>
      <xdr:colOff>165100</xdr:colOff>
      <xdr:row>62</xdr:row>
      <xdr:rowOff>45085</xdr:rowOff>
    </xdr:to>
    <xdr:sp macro="" textlink="">
      <xdr:nvSpPr>
        <xdr:cNvPr id="555" name="楕円 554">
          <a:extLst>
            <a:ext uri="{FF2B5EF4-FFF2-40B4-BE49-F238E27FC236}">
              <a16:creationId xmlns:a16="http://schemas.microsoft.com/office/drawing/2014/main" id="{45352A3E-D422-486A-BE0E-D917D2ECC245}"/>
            </a:ext>
          </a:extLst>
        </xdr:cNvPr>
        <xdr:cNvSpPr/>
      </xdr:nvSpPr>
      <xdr:spPr>
        <a:xfrm>
          <a:off x="12804140" y="1034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165735</xdr:rowOff>
    </xdr:to>
    <xdr:cxnSp macro="">
      <xdr:nvCxnSpPr>
        <xdr:cNvPr id="556" name="直線コネクタ 555">
          <a:extLst>
            <a:ext uri="{FF2B5EF4-FFF2-40B4-BE49-F238E27FC236}">
              <a16:creationId xmlns:a16="http://schemas.microsoft.com/office/drawing/2014/main" id="{0F65F148-BD9C-45F8-952A-E390DEB63ACC}"/>
            </a:ext>
          </a:extLst>
        </xdr:cNvPr>
        <xdr:cNvCxnSpPr/>
      </xdr:nvCxnSpPr>
      <xdr:spPr>
        <a:xfrm flipV="1">
          <a:off x="12854940" y="103536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557" name="楕円 556">
          <a:extLst>
            <a:ext uri="{FF2B5EF4-FFF2-40B4-BE49-F238E27FC236}">
              <a16:creationId xmlns:a16="http://schemas.microsoft.com/office/drawing/2014/main" id="{81F8FC48-4015-4821-93F9-667A91C0FB84}"/>
            </a:ext>
          </a:extLst>
        </xdr:cNvPr>
        <xdr:cNvSpPr/>
      </xdr:nvSpPr>
      <xdr:spPr>
        <a:xfrm>
          <a:off x="12029440" y="10302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165735</xdr:rowOff>
    </xdr:to>
    <xdr:cxnSp macro="">
      <xdr:nvCxnSpPr>
        <xdr:cNvPr id="558" name="直線コネクタ 557">
          <a:extLst>
            <a:ext uri="{FF2B5EF4-FFF2-40B4-BE49-F238E27FC236}">
              <a16:creationId xmlns:a16="http://schemas.microsoft.com/office/drawing/2014/main" id="{C7021E7C-EDA2-490F-A469-51BD84F7B016}"/>
            </a:ext>
          </a:extLst>
        </xdr:cNvPr>
        <xdr:cNvCxnSpPr/>
      </xdr:nvCxnSpPr>
      <xdr:spPr>
        <a:xfrm>
          <a:off x="12072620" y="1035367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559" name="楕円 558">
          <a:extLst>
            <a:ext uri="{FF2B5EF4-FFF2-40B4-BE49-F238E27FC236}">
              <a16:creationId xmlns:a16="http://schemas.microsoft.com/office/drawing/2014/main" id="{C96AA8F9-5314-4B49-AD35-92CAC7B27C1F}"/>
            </a:ext>
          </a:extLst>
        </xdr:cNvPr>
        <xdr:cNvSpPr/>
      </xdr:nvSpPr>
      <xdr:spPr>
        <a:xfrm>
          <a:off x="1123188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127635</xdr:rowOff>
    </xdr:to>
    <xdr:cxnSp macro="">
      <xdr:nvCxnSpPr>
        <xdr:cNvPr id="560" name="直線コネクタ 559">
          <a:extLst>
            <a:ext uri="{FF2B5EF4-FFF2-40B4-BE49-F238E27FC236}">
              <a16:creationId xmlns:a16="http://schemas.microsoft.com/office/drawing/2014/main" id="{7DBA7593-0FCE-4BAA-B695-8810DDCEFB07}"/>
            </a:ext>
          </a:extLst>
        </xdr:cNvPr>
        <xdr:cNvCxnSpPr/>
      </xdr:nvCxnSpPr>
      <xdr:spPr>
        <a:xfrm>
          <a:off x="11282680" y="1033081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37862D90-D63F-4615-B936-B3AC7871816F}"/>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D380D46B-3A5E-4148-A82B-7667D4EE2BF8}"/>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24311184-DFF5-4977-9B94-44676A9A7F9F}"/>
            </a:ext>
          </a:extLst>
        </xdr:cNvPr>
        <xdr:cNvSpPr txBox="1"/>
      </xdr:nvSpPr>
      <xdr:spPr>
        <a:xfrm>
          <a:off x="119005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DF27F7BC-DAC4-413E-BF8A-E52825AF09E4}"/>
            </a:ext>
          </a:extLst>
        </xdr:cNvPr>
        <xdr:cNvSpPr txBox="1"/>
      </xdr:nvSpPr>
      <xdr:spPr>
        <a:xfrm>
          <a:off x="1110298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565" name="n_1mainValue【学校施設】&#10;有形固定資産減価償却率">
          <a:extLst>
            <a:ext uri="{FF2B5EF4-FFF2-40B4-BE49-F238E27FC236}">
              <a16:creationId xmlns:a16="http://schemas.microsoft.com/office/drawing/2014/main" id="{3B6735ED-63B6-413C-AC03-42CA887803DA}"/>
            </a:ext>
          </a:extLst>
        </xdr:cNvPr>
        <xdr:cNvSpPr txBox="1"/>
      </xdr:nvSpPr>
      <xdr:spPr>
        <a:xfrm>
          <a:off x="134372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36212</xdr:rowOff>
    </xdr:from>
    <xdr:ext cx="405111" cy="259045"/>
    <xdr:sp macro="" textlink="">
      <xdr:nvSpPr>
        <xdr:cNvPr id="566" name="n_2mainValue【学校施設】&#10;有形固定資産減価償却率">
          <a:extLst>
            <a:ext uri="{FF2B5EF4-FFF2-40B4-BE49-F238E27FC236}">
              <a16:creationId xmlns:a16="http://schemas.microsoft.com/office/drawing/2014/main" id="{C9F0572C-1CA1-45DF-9D13-AB91F8ABEC04}"/>
            </a:ext>
          </a:extLst>
        </xdr:cNvPr>
        <xdr:cNvSpPr txBox="1"/>
      </xdr:nvSpPr>
      <xdr:spPr>
        <a:xfrm>
          <a:off x="126752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567" name="n_3mainValue【学校施設】&#10;有形固定資産減価償却率">
          <a:extLst>
            <a:ext uri="{FF2B5EF4-FFF2-40B4-BE49-F238E27FC236}">
              <a16:creationId xmlns:a16="http://schemas.microsoft.com/office/drawing/2014/main" id="{C4D75693-ED04-4772-BE7A-15567004C188}"/>
            </a:ext>
          </a:extLst>
        </xdr:cNvPr>
        <xdr:cNvSpPr txBox="1"/>
      </xdr:nvSpPr>
      <xdr:spPr>
        <a:xfrm>
          <a:off x="119005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568" name="n_4mainValue【学校施設】&#10;有形固定資産減価償却率">
          <a:extLst>
            <a:ext uri="{FF2B5EF4-FFF2-40B4-BE49-F238E27FC236}">
              <a16:creationId xmlns:a16="http://schemas.microsoft.com/office/drawing/2014/main" id="{6153DFA3-4BEC-4262-BD1D-7ABFC6EACA05}"/>
            </a:ext>
          </a:extLst>
        </xdr:cNvPr>
        <xdr:cNvSpPr txBox="1"/>
      </xdr:nvSpPr>
      <xdr:spPr>
        <a:xfrm>
          <a:off x="1110298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5179ACC-E49D-4780-8455-2876A125F09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2C7A57B-CB89-4CC8-B947-05B54D05224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9629721-D9AB-4EC5-8ED5-7CEDAD44229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0ABCC48-15B8-4142-8CBD-ACB0556B0ED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A20F5A0-C82F-4E7D-8982-8479BC7AF7D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8CF3CA4-44EC-414A-93AB-4A10B63F5F2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8DC1A12-3F09-4018-B2CF-093D7F7F2AA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57BE99A-64B7-4190-B6E2-2EFF3B9E05F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200D751-2BD9-43C5-9387-A1950B5F93C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704DAF3-B1B2-4F1F-9EE4-E901A8018EB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68BF5DAC-E461-4591-8DA3-B926F5F2598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542A832E-32E1-4039-A171-8A3811C69B5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A3074E07-6C62-41D5-80DD-88D9886FF5BA}"/>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CE2C6276-D622-4861-BA84-D362A259F9D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F6A9F791-D2DA-4A3C-AB1A-099D855E465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77B6D9F7-49B2-4D49-AA99-BC51BA1CDD3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A59833BE-69DA-4BCD-8F16-CAF3166C1F7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1A16C23C-90D8-4930-BC48-2A92B67DC36C}"/>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E85E0EDE-4362-4357-ACB8-6402F08F5DE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B60A437A-60D7-43AD-9C1E-B8931934E8A8}"/>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9BE1C098-63D6-4D0D-B5B8-DCD8BB4EAB4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A1939942-13D6-4F43-A38C-7CBA7F1A07DC}"/>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7A04AEB5-9553-4705-8DF8-B93B10691E9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4C3A2462-DD63-4530-A3B7-A2AAFCA0892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3E32E9CF-C538-48CA-AC55-F5102D358BC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AA783F4F-902F-4351-A65B-0F1D14D2A8F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50804D15-8905-4599-8D9F-397A23347A9C}"/>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B233EB6A-3DC3-4E41-875B-9BA63D7151CB}"/>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CD9D3B4A-8200-4313-832D-5584FB98BE73}"/>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452B2A02-0449-4DED-A479-C54C1AF90415}"/>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F34ED2D6-0B96-4E3D-945B-623AABD417E4}"/>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45B23CAF-0488-491F-8032-8C6EC4EB4FC0}"/>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92FA2CCD-3185-40B3-B3C6-DDCA2B4E2E91}"/>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DDE58662-07C8-4063-987E-7731C62C53BF}"/>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A79D51A3-6BD3-47AC-8851-14D0B0A202B0}"/>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7299DC3C-635D-4F2D-B9D5-1CE762E0E7C7}"/>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57F23BE2-0D0E-4F53-B1CC-6B55A6D79EF5}"/>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FC3477C-8814-48FE-8907-E6519088746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3CD14CC-2558-4C79-9FAD-3BE4AD8145A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0D2B59D-C557-4449-8AB0-6FE8848EA38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5B5BE29-FEAB-41A8-89D6-21AC7C40696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C2AC780-8370-4AEB-A73F-EC482F60F69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7983</xdr:rowOff>
    </xdr:from>
    <xdr:to>
      <xdr:col>116</xdr:col>
      <xdr:colOff>114300</xdr:colOff>
      <xdr:row>63</xdr:row>
      <xdr:rowOff>109583</xdr:rowOff>
    </xdr:to>
    <xdr:sp macro="" textlink="">
      <xdr:nvSpPr>
        <xdr:cNvPr id="611" name="楕円 610">
          <a:extLst>
            <a:ext uri="{FF2B5EF4-FFF2-40B4-BE49-F238E27FC236}">
              <a16:creationId xmlns:a16="http://schemas.microsoft.com/office/drawing/2014/main" id="{F2ABC9B2-F16F-4CF4-B436-1924D54AF187}"/>
            </a:ext>
          </a:extLst>
        </xdr:cNvPr>
        <xdr:cNvSpPr/>
      </xdr:nvSpPr>
      <xdr:spPr>
        <a:xfrm>
          <a:off x="1945894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157860</xdr:rowOff>
    </xdr:from>
    <xdr:ext cx="469744" cy="259045"/>
    <xdr:sp macro="" textlink="">
      <xdr:nvSpPr>
        <xdr:cNvPr id="612" name="【学校施設】&#10;一人当たり面積該当値テキスト">
          <a:extLst>
            <a:ext uri="{FF2B5EF4-FFF2-40B4-BE49-F238E27FC236}">
              <a16:creationId xmlns:a16="http://schemas.microsoft.com/office/drawing/2014/main" id="{21F59DC8-F4B7-4A65-AEB5-F8B379073A1C}"/>
            </a:ext>
          </a:extLst>
        </xdr:cNvPr>
        <xdr:cNvSpPr txBox="1"/>
      </xdr:nvSpPr>
      <xdr:spPr>
        <a:xfrm>
          <a:off x="19547840" y="105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20393</xdr:rowOff>
    </xdr:from>
    <xdr:to>
      <xdr:col>112</xdr:col>
      <xdr:colOff>38100</xdr:colOff>
      <xdr:row>63</xdr:row>
      <xdr:rowOff>121993</xdr:rowOff>
    </xdr:to>
    <xdr:sp macro="" textlink="">
      <xdr:nvSpPr>
        <xdr:cNvPr id="613" name="楕円 612">
          <a:extLst>
            <a:ext uri="{FF2B5EF4-FFF2-40B4-BE49-F238E27FC236}">
              <a16:creationId xmlns:a16="http://schemas.microsoft.com/office/drawing/2014/main" id="{B089D648-EE26-4370-93D2-E5F5576316D9}"/>
            </a:ext>
          </a:extLst>
        </xdr:cNvPr>
        <xdr:cNvSpPr/>
      </xdr:nvSpPr>
      <xdr:spPr>
        <a:xfrm>
          <a:off x="18735040" y="105817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58783</xdr:rowOff>
    </xdr:from>
    <xdr:to>
      <xdr:col>116</xdr:col>
      <xdr:colOff>63500</xdr:colOff>
      <xdr:row>63</xdr:row>
      <xdr:rowOff>71193</xdr:rowOff>
    </xdr:to>
    <xdr:cxnSp macro="">
      <xdr:nvCxnSpPr>
        <xdr:cNvPr id="614" name="直線コネクタ 613">
          <a:extLst>
            <a:ext uri="{FF2B5EF4-FFF2-40B4-BE49-F238E27FC236}">
              <a16:creationId xmlns:a16="http://schemas.microsoft.com/office/drawing/2014/main" id="{779157C6-BB71-403B-BE0E-B3F1C619B75F}"/>
            </a:ext>
          </a:extLst>
        </xdr:cNvPr>
        <xdr:cNvCxnSpPr/>
      </xdr:nvCxnSpPr>
      <xdr:spPr>
        <a:xfrm flipV="1">
          <a:off x="18778220" y="10620103"/>
          <a:ext cx="73152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25944</xdr:rowOff>
    </xdr:from>
    <xdr:to>
      <xdr:col>107</xdr:col>
      <xdr:colOff>101600</xdr:colOff>
      <xdr:row>63</xdr:row>
      <xdr:rowOff>127544</xdr:rowOff>
    </xdr:to>
    <xdr:sp macro="" textlink="">
      <xdr:nvSpPr>
        <xdr:cNvPr id="615" name="楕円 614">
          <a:extLst>
            <a:ext uri="{FF2B5EF4-FFF2-40B4-BE49-F238E27FC236}">
              <a16:creationId xmlns:a16="http://schemas.microsoft.com/office/drawing/2014/main" id="{B15ED04F-6624-468A-876F-AC4A68B6F677}"/>
            </a:ext>
          </a:extLst>
        </xdr:cNvPr>
        <xdr:cNvSpPr/>
      </xdr:nvSpPr>
      <xdr:spPr>
        <a:xfrm>
          <a:off x="17937480" y="10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71193</xdr:rowOff>
    </xdr:from>
    <xdr:to>
      <xdr:col>111</xdr:col>
      <xdr:colOff>177800</xdr:colOff>
      <xdr:row>63</xdr:row>
      <xdr:rowOff>76744</xdr:rowOff>
    </xdr:to>
    <xdr:cxnSp macro="">
      <xdr:nvCxnSpPr>
        <xdr:cNvPr id="616" name="直線コネクタ 615">
          <a:extLst>
            <a:ext uri="{FF2B5EF4-FFF2-40B4-BE49-F238E27FC236}">
              <a16:creationId xmlns:a16="http://schemas.microsoft.com/office/drawing/2014/main" id="{4EDD75CF-AAF8-4A3D-A2ED-07206BFFCF81}"/>
            </a:ext>
          </a:extLst>
        </xdr:cNvPr>
        <xdr:cNvCxnSpPr/>
      </xdr:nvCxnSpPr>
      <xdr:spPr>
        <a:xfrm flipV="1">
          <a:off x="17988280" y="10632513"/>
          <a:ext cx="78994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37047</xdr:rowOff>
    </xdr:from>
    <xdr:to>
      <xdr:col>102</xdr:col>
      <xdr:colOff>165100</xdr:colOff>
      <xdr:row>63</xdr:row>
      <xdr:rowOff>138647</xdr:rowOff>
    </xdr:to>
    <xdr:sp macro="" textlink="">
      <xdr:nvSpPr>
        <xdr:cNvPr id="617" name="楕円 616">
          <a:extLst>
            <a:ext uri="{FF2B5EF4-FFF2-40B4-BE49-F238E27FC236}">
              <a16:creationId xmlns:a16="http://schemas.microsoft.com/office/drawing/2014/main" id="{ACE79E50-F079-4294-9BD8-6095EAB7E341}"/>
            </a:ext>
          </a:extLst>
        </xdr:cNvPr>
        <xdr:cNvSpPr/>
      </xdr:nvSpPr>
      <xdr:spPr>
        <a:xfrm>
          <a:off x="17162780" y="105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76744</xdr:rowOff>
    </xdr:from>
    <xdr:to>
      <xdr:col>107</xdr:col>
      <xdr:colOff>50800</xdr:colOff>
      <xdr:row>63</xdr:row>
      <xdr:rowOff>87847</xdr:rowOff>
    </xdr:to>
    <xdr:cxnSp macro="">
      <xdr:nvCxnSpPr>
        <xdr:cNvPr id="618" name="直線コネクタ 617">
          <a:extLst>
            <a:ext uri="{FF2B5EF4-FFF2-40B4-BE49-F238E27FC236}">
              <a16:creationId xmlns:a16="http://schemas.microsoft.com/office/drawing/2014/main" id="{5E59FBF1-4004-45F2-A1A5-70E55FDDCCBF}"/>
            </a:ext>
          </a:extLst>
        </xdr:cNvPr>
        <xdr:cNvCxnSpPr/>
      </xdr:nvCxnSpPr>
      <xdr:spPr>
        <a:xfrm flipV="1">
          <a:off x="17213580" y="10638064"/>
          <a:ext cx="7747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19" name="楕円 618">
          <a:extLst>
            <a:ext uri="{FF2B5EF4-FFF2-40B4-BE49-F238E27FC236}">
              <a16:creationId xmlns:a16="http://schemas.microsoft.com/office/drawing/2014/main" id="{A9F35E3B-D03A-4D0E-A1C7-F5BF7276C161}"/>
            </a:ext>
          </a:extLst>
        </xdr:cNvPr>
        <xdr:cNvSpPr/>
      </xdr:nvSpPr>
      <xdr:spPr>
        <a:xfrm>
          <a:off x="1638808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87847</xdr:rowOff>
    </xdr:from>
    <xdr:to>
      <xdr:col>102</xdr:col>
      <xdr:colOff>114300</xdr:colOff>
      <xdr:row>63</xdr:row>
      <xdr:rowOff>102870</xdr:rowOff>
    </xdr:to>
    <xdr:cxnSp macro="">
      <xdr:nvCxnSpPr>
        <xdr:cNvPr id="620" name="直線コネクタ 619">
          <a:extLst>
            <a:ext uri="{FF2B5EF4-FFF2-40B4-BE49-F238E27FC236}">
              <a16:creationId xmlns:a16="http://schemas.microsoft.com/office/drawing/2014/main" id="{82DC1388-F550-453E-9FA5-6C690430E6ED}"/>
            </a:ext>
          </a:extLst>
        </xdr:cNvPr>
        <xdr:cNvCxnSpPr/>
      </xdr:nvCxnSpPr>
      <xdr:spPr>
        <a:xfrm flipV="1">
          <a:off x="16431260" y="10649167"/>
          <a:ext cx="78232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6F67C63B-BC25-4C00-AB88-66380B728DF6}"/>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513625BE-14C4-4755-A957-F9188E0DB90E}"/>
            </a:ext>
          </a:extLst>
        </xdr:cNvPr>
        <xdr:cNvSpPr txBox="1"/>
      </xdr:nvSpPr>
      <xdr:spPr>
        <a:xfrm>
          <a:off x="17776267" y="10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B03202FC-32BF-40F9-B4C7-F26664DC9573}"/>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C03EC850-56D9-40E7-A3BE-CB9D21A07BDC}"/>
            </a:ext>
          </a:extLst>
        </xdr:cNvPr>
        <xdr:cNvSpPr txBox="1"/>
      </xdr:nvSpPr>
      <xdr:spPr>
        <a:xfrm>
          <a:off x="1622686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113120</xdr:rowOff>
    </xdr:from>
    <xdr:ext cx="469744" cy="259045"/>
    <xdr:sp macro="" textlink="">
      <xdr:nvSpPr>
        <xdr:cNvPr id="625" name="n_1mainValue【学校施設】&#10;一人当たり面積">
          <a:extLst>
            <a:ext uri="{FF2B5EF4-FFF2-40B4-BE49-F238E27FC236}">
              <a16:creationId xmlns:a16="http://schemas.microsoft.com/office/drawing/2014/main" id="{D2A8FD23-7049-48FA-BD73-DAEC8B7D987A}"/>
            </a:ext>
          </a:extLst>
        </xdr:cNvPr>
        <xdr:cNvSpPr txBox="1"/>
      </xdr:nvSpPr>
      <xdr:spPr>
        <a:xfrm>
          <a:off x="18561127" y="1067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118671</xdr:rowOff>
    </xdr:from>
    <xdr:ext cx="469744" cy="259045"/>
    <xdr:sp macro="" textlink="">
      <xdr:nvSpPr>
        <xdr:cNvPr id="626" name="n_2mainValue【学校施設】&#10;一人当たり面積">
          <a:extLst>
            <a:ext uri="{FF2B5EF4-FFF2-40B4-BE49-F238E27FC236}">
              <a16:creationId xmlns:a16="http://schemas.microsoft.com/office/drawing/2014/main" id="{E3F3D8CF-7A25-4FF3-8233-521A652AFEC6}"/>
            </a:ext>
          </a:extLst>
        </xdr:cNvPr>
        <xdr:cNvSpPr txBox="1"/>
      </xdr:nvSpPr>
      <xdr:spPr>
        <a:xfrm>
          <a:off x="17776267" y="106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129774</xdr:rowOff>
    </xdr:from>
    <xdr:ext cx="469744" cy="259045"/>
    <xdr:sp macro="" textlink="">
      <xdr:nvSpPr>
        <xdr:cNvPr id="627" name="n_3mainValue【学校施設】&#10;一人当たり面積">
          <a:extLst>
            <a:ext uri="{FF2B5EF4-FFF2-40B4-BE49-F238E27FC236}">
              <a16:creationId xmlns:a16="http://schemas.microsoft.com/office/drawing/2014/main" id="{FE751944-644D-4179-8522-282121AEFB17}"/>
            </a:ext>
          </a:extLst>
        </xdr:cNvPr>
        <xdr:cNvSpPr txBox="1"/>
      </xdr:nvSpPr>
      <xdr:spPr>
        <a:xfrm>
          <a:off x="17001567" y="1069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28" name="n_4mainValue【学校施設】&#10;一人当たり面積">
          <a:extLst>
            <a:ext uri="{FF2B5EF4-FFF2-40B4-BE49-F238E27FC236}">
              <a16:creationId xmlns:a16="http://schemas.microsoft.com/office/drawing/2014/main" id="{3E6F015F-C302-450B-99C7-41BA6B7B89AC}"/>
            </a:ext>
          </a:extLst>
        </xdr:cNvPr>
        <xdr:cNvSpPr txBox="1"/>
      </xdr:nvSpPr>
      <xdr:spPr>
        <a:xfrm>
          <a:off x="162268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61B84354-E6CF-4D3A-A38D-FCDC6DE05CE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53327BC6-BEC7-4432-8EF2-C2899C98DE2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9EA5743B-4488-44C6-A026-003CAF90154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B09140BD-03E4-49FF-828F-64EFBC713DE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5C8D98D5-F3AC-4184-8503-B2AEC6B8A9E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33AD46DF-4DF0-4739-8BFD-FC25F9F5EBA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CA9CDED0-A49C-44F7-9CD9-312E2C9DAD7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957EA89C-919C-4447-A9AA-6EB86E1B123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7DAC510F-F369-49AB-8FFA-5728968A4F5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1F85BAA4-69B6-4443-A985-A7FDA8071E5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A27753FE-21D5-44C1-8AD6-AA917E8C9B9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8F083D39-CDD8-4065-95F0-DF376D7F4EA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1665E478-EC67-4DD1-BD4A-09E373423E9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239F2BFE-38D9-4257-809B-954A0E0EEED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7804632C-BBE2-4DB0-9E62-3CCBE1A15BF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8F061AE3-F962-40AA-93F1-5B054FA75FE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A397D6BA-6D2C-4EDB-B5F6-182F25CA656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43783530-9A1C-42C6-A7FC-51DF2C248E5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50263BD0-A890-47B1-9AD3-A5A6CAFE8A4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EC8A6742-4251-4FE1-9AA4-BE11B21A331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E03B51EA-0C24-4B09-BD94-D585E5BD0432}"/>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227526BD-FFFE-4C19-8B22-E2A73279369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A14DCE0D-394B-4746-A1D0-494A99DD8A7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F53D9EEF-2715-4CF0-869D-5EEB3A2E1332}"/>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E1F81406-607D-4482-B9FA-CE9F23348437}"/>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39422C0D-1F52-4A03-8CDF-1FAF10E6BF42}"/>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E209C5FB-1FFC-4ED1-B36F-66761382450E}"/>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800CDFA2-1EFF-4409-90EB-E756330DFC0E}"/>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657" name="【児童館】&#10;有形固定資産減価償却率平均値テキスト">
          <a:extLst>
            <a:ext uri="{FF2B5EF4-FFF2-40B4-BE49-F238E27FC236}">
              <a16:creationId xmlns:a16="http://schemas.microsoft.com/office/drawing/2014/main" id="{F68F3FB9-66E6-49CD-A412-6D1B7F857522}"/>
            </a:ext>
          </a:extLst>
        </xdr:cNvPr>
        <xdr:cNvSpPr txBox="1"/>
      </xdr:nvSpPr>
      <xdr:spPr>
        <a:xfrm>
          <a:off x="144145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id="{BCA87FE6-DBEC-42BA-B108-0662F5B3CC03}"/>
            </a:ext>
          </a:extLst>
        </xdr:cNvPr>
        <xdr:cNvSpPr/>
      </xdr:nvSpPr>
      <xdr:spPr>
        <a:xfrm>
          <a:off x="14325600" y="13862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id="{9CD30D39-4B85-4265-AF85-0F703298E3B0}"/>
            </a:ext>
          </a:extLst>
        </xdr:cNvPr>
        <xdr:cNvSpPr/>
      </xdr:nvSpPr>
      <xdr:spPr>
        <a:xfrm>
          <a:off x="13578840" y="13864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a:extLst>
            <a:ext uri="{FF2B5EF4-FFF2-40B4-BE49-F238E27FC236}">
              <a16:creationId xmlns:a16="http://schemas.microsoft.com/office/drawing/2014/main" id="{90C63A49-E3C1-4466-A5D0-69A53A4E7F50}"/>
            </a:ext>
          </a:extLst>
        </xdr:cNvPr>
        <xdr:cNvSpPr/>
      </xdr:nvSpPr>
      <xdr:spPr>
        <a:xfrm>
          <a:off x="12804140" y="1390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a:extLst>
            <a:ext uri="{FF2B5EF4-FFF2-40B4-BE49-F238E27FC236}">
              <a16:creationId xmlns:a16="http://schemas.microsoft.com/office/drawing/2014/main" id="{A7D2BE07-156B-442A-8A9D-D90EC7030CFD}"/>
            </a:ext>
          </a:extLst>
        </xdr:cNvPr>
        <xdr:cNvSpPr/>
      </xdr:nvSpPr>
      <xdr:spPr>
        <a:xfrm>
          <a:off x="120294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a:extLst>
            <a:ext uri="{FF2B5EF4-FFF2-40B4-BE49-F238E27FC236}">
              <a16:creationId xmlns:a16="http://schemas.microsoft.com/office/drawing/2014/main" id="{A73508AC-EAED-4499-9BFE-29E2F53D5885}"/>
            </a:ext>
          </a:extLst>
        </xdr:cNvPr>
        <xdr:cNvSpPr/>
      </xdr:nvSpPr>
      <xdr:spPr>
        <a:xfrm>
          <a:off x="1123188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73ADCB4-2D37-40CF-A383-E0531794D1E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D1DEFE2-054A-49C8-BBC4-D6FC4F24DEA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D14152F-AFF1-4C96-8985-7EF968706D8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277E137-5B25-42A1-A9DC-9DD773B20DF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0BD2883-B56C-4301-8EEF-4354564B1CE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142239</xdr:rowOff>
    </xdr:from>
    <xdr:to>
      <xdr:col>76</xdr:col>
      <xdr:colOff>165100</xdr:colOff>
      <xdr:row>85</xdr:row>
      <xdr:rowOff>72389</xdr:rowOff>
    </xdr:to>
    <xdr:sp macro="" textlink="">
      <xdr:nvSpPr>
        <xdr:cNvPr id="668" name="楕円 667">
          <a:extLst>
            <a:ext uri="{FF2B5EF4-FFF2-40B4-BE49-F238E27FC236}">
              <a16:creationId xmlns:a16="http://schemas.microsoft.com/office/drawing/2014/main" id="{BB945938-0CD5-49A4-8097-4F51C9647591}"/>
            </a:ext>
          </a:extLst>
        </xdr:cNvPr>
        <xdr:cNvSpPr/>
      </xdr:nvSpPr>
      <xdr:spPr>
        <a:xfrm>
          <a:off x="12804140" y="14223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140970</xdr:rowOff>
    </xdr:from>
    <xdr:to>
      <xdr:col>72</xdr:col>
      <xdr:colOff>38100</xdr:colOff>
      <xdr:row>85</xdr:row>
      <xdr:rowOff>71120</xdr:rowOff>
    </xdr:to>
    <xdr:sp macro="" textlink="">
      <xdr:nvSpPr>
        <xdr:cNvPr id="669" name="楕円 668">
          <a:extLst>
            <a:ext uri="{FF2B5EF4-FFF2-40B4-BE49-F238E27FC236}">
              <a16:creationId xmlns:a16="http://schemas.microsoft.com/office/drawing/2014/main" id="{727EBBB9-2424-41FE-AB83-AC7E560F1AFB}"/>
            </a:ext>
          </a:extLst>
        </xdr:cNvPr>
        <xdr:cNvSpPr/>
      </xdr:nvSpPr>
      <xdr:spPr>
        <a:xfrm>
          <a:off x="12029440" y="14222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20320</xdr:rowOff>
    </xdr:from>
    <xdr:to>
      <xdr:col>76</xdr:col>
      <xdr:colOff>114300</xdr:colOff>
      <xdr:row>85</xdr:row>
      <xdr:rowOff>21589</xdr:rowOff>
    </xdr:to>
    <xdr:cxnSp macro="">
      <xdr:nvCxnSpPr>
        <xdr:cNvPr id="670" name="直線コネクタ 669">
          <a:extLst>
            <a:ext uri="{FF2B5EF4-FFF2-40B4-BE49-F238E27FC236}">
              <a16:creationId xmlns:a16="http://schemas.microsoft.com/office/drawing/2014/main" id="{5920A1DB-1BE1-487E-8B94-E31625F4CA90}"/>
            </a:ext>
          </a:extLst>
        </xdr:cNvPr>
        <xdr:cNvCxnSpPr/>
      </xdr:nvCxnSpPr>
      <xdr:spPr>
        <a:xfrm>
          <a:off x="12072620" y="14269720"/>
          <a:ext cx="7823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138430</xdr:rowOff>
    </xdr:from>
    <xdr:to>
      <xdr:col>67</xdr:col>
      <xdr:colOff>101600</xdr:colOff>
      <xdr:row>85</xdr:row>
      <xdr:rowOff>68580</xdr:rowOff>
    </xdr:to>
    <xdr:sp macro="" textlink="">
      <xdr:nvSpPr>
        <xdr:cNvPr id="671" name="楕円 670">
          <a:extLst>
            <a:ext uri="{FF2B5EF4-FFF2-40B4-BE49-F238E27FC236}">
              <a16:creationId xmlns:a16="http://schemas.microsoft.com/office/drawing/2014/main" id="{76C90184-16A0-483C-821F-0B20AB1A1E34}"/>
            </a:ext>
          </a:extLst>
        </xdr:cNvPr>
        <xdr:cNvSpPr/>
      </xdr:nvSpPr>
      <xdr:spPr>
        <a:xfrm>
          <a:off x="11231880" y="1422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17780</xdr:rowOff>
    </xdr:from>
    <xdr:to>
      <xdr:col>71</xdr:col>
      <xdr:colOff>177800</xdr:colOff>
      <xdr:row>85</xdr:row>
      <xdr:rowOff>20320</xdr:rowOff>
    </xdr:to>
    <xdr:cxnSp macro="">
      <xdr:nvCxnSpPr>
        <xdr:cNvPr id="672" name="直線コネクタ 671">
          <a:extLst>
            <a:ext uri="{FF2B5EF4-FFF2-40B4-BE49-F238E27FC236}">
              <a16:creationId xmlns:a16="http://schemas.microsoft.com/office/drawing/2014/main" id="{6C6D6B60-D430-4A1C-9F64-C7D53D01A2EC}"/>
            </a:ext>
          </a:extLst>
        </xdr:cNvPr>
        <xdr:cNvCxnSpPr/>
      </xdr:nvCxnSpPr>
      <xdr:spPr>
        <a:xfrm>
          <a:off x="11282680" y="1426718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673" name="n_1aveValue【児童館】&#10;有形固定資産減価償却率">
          <a:extLst>
            <a:ext uri="{FF2B5EF4-FFF2-40B4-BE49-F238E27FC236}">
              <a16:creationId xmlns:a16="http://schemas.microsoft.com/office/drawing/2014/main" id="{49B1CC06-6AEB-4A09-92C2-E22D07B62247}"/>
            </a:ext>
          </a:extLst>
        </xdr:cNvPr>
        <xdr:cNvSpPr txBox="1"/>
      </xdr:nvSpPr>
      <xdr:spPr>
        <a:xfrm>
          <a:off x="1343724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674" name="n_2aveValue【児童館】&#10;有形固定資産減価償却率">
          <a:extLst>
            <a:ext uri="{FF2B5EF4-FFF2-40B4-BE49-F238E27FC236}">
              <a16:creationId xmlns:a16="http://schemas.microsoft.com/office/drawing/2014/main" id="{4607395C-D525-42DF-9A56-AD4ED1458BE0}"/>
            </a:ext>
          </a:extLst>
        </xdr:cNvPr>
        <xdr:cNvSpPr txBox="1"/>
      </xdr:nvSpPr>
      <xdr:spPr>
        <a:xfrm>
          <a:off x="12675244" y="1368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75" name="n_3aveValue【児童館】&#10;有形固定資産減価償却率">
          <a:extLst>
            <a:ext uri="{FF2B5EF4-FFF2-40B4-BE49-F238E27FC236}">
              <a16:creationId xmlns:a16="http://schemas.microsoft.com/office/drawing/2014/main" id="{47883182-E8A4-4B09-BBA3-160AEB8FC395}"/>
            </a:ext>
          </a:extLst>
        </xdr:cNvPr>
        <xdr:cNvSpPr txBox="1"/>
      </xdr:nvSpPr>
      <xdr:spPr>
        <a:xfrm>
          <a:off x="119005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76" name="n_4aveValue【児童館】&#10;有形固定資産減価償却率">
          <a:extLst>
            <a:ext uri="{FF2B5EF4-FFF2-40B4-BE49-F238E27FC236}">
              <a16:creationId xmlns:a16="http://schemas.microsoft.com/office/drawing/2014/main" id="{99B93169-0843-43EB-9C64-CAFADEB63F27}"/>
            </a:ext>
          </a:extLst>
        </xdr:cNvPr>
        <xdr:cNvSpPr txBox="1"/>
      </xdr:nvSpPr>
      <xdr:spPr>
        <a:xfrm>
          <a:off x="1110298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63516</xdr:rowOff>
    </xdr:from>
    <xdr:ext cx="405111" cy="259045"/>
    <xdr:sp macro="" textlink="">
      <xdr:nvSpPr>
        <xdr:cNvPr id="677" name="n_2mainValue【児童館】&#10;有形固定資産減価償却率">
          <a:extLst>
            <a:ext uri="{FF2B5EF4-FFF2-40B4-BE49-F238E27FC236}">
              <a16:creationId xmlns:a16="http://schemas.microsoft.com/office/drawing/2014/main" id="{A0CC53F7-D68B-4EAE-A637-78A0E397BE5F}"/>
            </a:ext>
          </a:extLst>
        </xdr:cNvPr>
        <xdr:cNvSpPr txBox="1"/>
      </xdr:nvSpPr>
      <xdr:spPr>
        <a:xfrm>
          <a:off x="126752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62247</xdr:rowOff>
    </xdr:from>
    <xdr:ext cx="405111" cy="259045"/>
    <xdr:sp macro="" textlink="">
      <xdr:nvSpPr>
        <xdr:cNvPr id="678" name="n_3mainValue【児童館】&#10;有形固定資産減価償却率">
          <a:extLst>
            <a:ext uri="{FF2B5EF4-FFF2-40B4-BE49-F238E27FC236}">
              <a16:creationId xmlns:a16="http://schemas.microsoft.com/office/drawing/2014/main" id="{EB556A0B-3460-4CF2-9795-7D6CD51048D1}"/>
            </a:ext>
          </a:extLst>
        </xdr:cNvPr>
        <xdr:cNvSpPr txBox="1"/>
      </xdr:nvSpPr>
      <xdr:spPr>
        <a:xfrm>
          <a:off x="11900544" y="1431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59707</xdr:rowOff>
    </xdr:from>
    <xdr:ext cx="405111" cy="259045"/>
    <xdr:sp macro="" textlink="">
      <xdr:nvSpPr>
        <xdr:cNvPr id="679" name="n_4mainValue【児童館】&#10;有形固定資産減価償却率">
          <a:extLst>
            <a:ext uri="{FF2B5EF4-FFF2-40B4-BE49-F238E27FC236}">
              <a16:creationId xmlns:a16="http://schemas.microsoft.com/office/drawing/2014/main" id="{BDE490AC-C686-4EC7-8886-87ED966E23EE}"/>
            </a:ext>
          </a:extLst>
        </xdr:cNvPr>
        <xdr:cNvSpPr txBox="1"/>
      </xdr:nvSpPr>
      <xdr:spPr>
        <a:xfrm>
          <a:off x="1110298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B118ADE-0E75-4811-B8DD-E5323361793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17F78AE3-828F-45B1-99B4-53142E479E8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A3F9B9EB-C266-41F9-815A-9DE7B1106AC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1B99521E-0D25-4400-BA87-067994ABFA4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C79AEB38-3ED2-4DF2-82E0-C537C5C79E7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CE7C62B5-8D03-4595-A9FC-357878804F6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43DA73F6-C839-48C1-A522-BB9016DFB09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2FF1427C-427D-4D0C-8F8F-5CC9BAEFF20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A22BF26F-1AC6-4B9A-A435-170385D046A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21EC5D51-0569-4B33-90CB-18143C68A6D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29CA2C75-69C7-48CF-8AA8-04C4147D2E9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B5AF8DCE-AC8B-4C2A-A588-5DAABF833B0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1E1CE125-A246-48E2-83A6-026A3423ABC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F195CD0A-B495-4478-B4BF-D74A61166B3C}"/>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155E48E7-EE0A-4248-8117-1D3F4B324C5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5566CE0E-E88B-4C68-9B1F-14D9008BF62A}"/>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2EC828CA-D730-4F18-8DB3-D02BA80FCB5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22985FE0-976D-4C80-99FE-943003AF5F1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D18DBB60-A710-4A27-8582-CC2CA009076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435DC3B2-B2FE-4451-A67B-7E634AE1D75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EDFE9989-9ED0-43F6-A128-FCFE05069E1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1" name="直線コネクタ 700">
          <a:extLst>
            <a:ext uri="{FF2B5EF4-FFF2-40B4-BE49-F238E27FC236}">
              <a16:creationId xmlns:a16="http://schemas.microsoft.com/office/drawing/2014/main" id="{CFD76E13-C3ED-4234-BED8-9C635A16A78F}"/>
            </a:ext>
          </a:extLst>
        </xdr:cNvPr>
        <xdr:cNvCxnSpPr/>
      </xdr:nvCxnSpPr>
      <xdr:spPr>
        <a:xfrm flipV="1">
          <a:off x="19509104" y="13357097"/>
          <a:ext cx="0" cy="97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2" name="【児童館】&#10;一人当たり面積最小値テキスト">
          <a:extLst>
            <a:ext uri="{FF2B5EF4-FFF2-40B4-BE49-F238E27FC236}">
              <a16:creationId xmlns:a16="http://schemas.microsoft.com/office/drawing/2014/main" id="{186AFE2C-263C-483A-AA3B-E249B59F54C3}"/>
            </a:ext>
          </a:extLst>
        </xdr:cNvPr>
        <xdr:cNvSpPr txBox="1"/>
      </xdr:nvSpPr>
      <xdr:spPr>
        <a:xfrm>
          <a:off x="19547840" y="143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3" name="直線コネクタ 702">
          <a:extLst>
            <a:ext uri="{FF2B5EF4-FFF2-40B4-BE49-F238E27FC236}">
              <a16:creationId xmlns:a16="http://schemas.microsoft.com/office/drawing/2014/main" id="{33642DF4-DE08-42D7-8803-4DFF08D0FCF8}"/>
            </a:ext>
          </a:extLst>
        </xdr:cNvPr>
        <xdr:cNvCxnSpPr/>
      </xdr:nvCxnSpPr>
      <xdr:spPr>
        <a:xfrm>
          <a:off x="194437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4" name="【児童館】&#10;一人当たり面積最大値テキスト">
          <a:extLst>
            <a:ext uri="{FF2B5EF4-FFF2-40B4-BE49-F238E27FC236}">
              <a16:creationId xmlns:a16="http://schemas.microsoft.com/office/drawing/2014/main" id="{AB96A0D0-8B61-4CFE-81BE-5645E1C0D12B}"/>
            </a:ext>
          </a:extLst>
        </xdr:cNvPr>
        <xdr:cNvSpPr txBox="1"/>
      </xdr:nvSpPr>
      <xdr:spPr>
        <a:xfrm>
          <a:off x="1954784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5" name="直線コネクタ 704">
          <a:extLst>
            <a:ext uri="{FF2B5EF4-FFF2-40B4-BE49-F238E27FC236}">
              <a16:creationId xmlns:a16="http://schemas.microsoft.com/office/drawing/2014/main" id="{A063A261-7DFB-4B30-A8DD-4DD92D88B9E6}"/>
            </a:ext>
          </a:extLst>
        </xdr:cNvPr>
        <xdr:cNvCxnSpPr/>
      </xdr:nvCxnSpPr>
      <xdr:spPr>
        <a:xfrm>
          <a:off x="1944370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706" name="【児童館】&#10;一人当たり面積平均値テキスト">
          <a:extLst>
            <a:ext uri="{FF2B5EF4-FFF2-40B4-BE49-F238E27FC236}">
              <a16:creationId xmlns:a16="http://schemas.microsoft.com/office/drawing/2014/main" id="{34A51707-674E-4106-B320-0ACBEE79AF15}"/>
            </a:ext>
          </a:extLst>
        </xdr:cNvPr>
        <xdr:cNvSpPr txBox="1"/>
      </xdr:nvSpPr>
      <xdr:spPr>
        <a:xfrm>
          <a:off x="19547840" y="14010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07" name="フローチャート: 判断 706">
          <a:extLst>
            <a:ext uri="{FF2B5EF4-FFF2-40B4-BE49-F238E27FC236}">
              <a16:creationId xmlns:a16="http://schemas.microsoft.com/office/drawing/2014/main" id="{BA09894F-B1A9-439C-A6E2-501A72DC2AFD}"/>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08" name="フローチャート: 判断 707">
          <a:extLst>
            <a:ext uri="{FF2B5EF4-FFF2-40B4-BE49-F238E27FC236}">
              <a16:creationId xmlns:a16="http://schemas.microsoft.com/office/drawing/2014/main" id="{8A742F72-1110-4DA4-B83C-13D210A58CCD}"/>
            </a:ext>
          </a:extLst>
        </xdr:cNvPr>
        <xdr:cNvSpPr/>
      </xdr:nvSpPr>
      <xdr:spPr>
        <a:xfrm>
          <a:off x="1873504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09" name="フローチャート: 判断 708">
          <a:extLst>
            <a:ext uri="{FF2B5EF4-FFF2-40B4-BE49-F238E27FC236}">
              <a16:creationId xmlns:a16="http://schemas.microsoft.com/office/drawing/2014/main" id="{54EAE9B6-C3E3-4FC7-9C50-0825484B1820}"/>
            </a:ext>
          </a:extLst>
        </xdr:cNvPr>
        <xdr:cNvSpPr/>
      </xdr:nvSpPr>
      <xdr:spPr>
        <a:xfrm>
          <a:off x="179374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0" name="フローチャート: 判断 709">
          <a:extLst>
            <a:ext uri="{FF2B5EF4-FFF2-40B4-BE49-F238E27FC236}">
              <a16:creationId xmlns:a16="http://schemas.microsoft.com/office/drawing/2014/main" id="{1A9738E3-314C-4023-8D5C-9087C762B52A}"/>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1" name="フローチャート: 判断 710">
          <a:extLst>
            <a:ext uri="{FF2B5EF4-FFF2-40B4-BE49-F238E27FC236}">
              <a16:creationId xmlns:a16="http://schemas.microsoft.com/office/drawing/2014/main" id="{289015E2-8765-4578-8435-1C86DA2CB5E8}"/>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498DB5C-12C8-40D1-A4E2-DE09B991D08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34E6005-23B6-47E1-94E6-D64A37CCC0E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EC468BB-B1A3-4F66-BA7E-C541B929EA6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0BCC25F-3A55-4EEE-91F5-F9FE61EBDE5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728A9ED-3E91-4F3F-93C0-46A47FE4B44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19304</xdr:rowOff>
    </xdr:from>
    <xdr:to>
      <xdr:col>107</xdr:col>
      <xdr:colOff>101600</xdr:colOff>
      <xdr:row>82</xdr:row>
      <xdr:rowOff>120904</xdr:rowOff>
    </xdr:to>
    <xdr:sp macro="" textlink="">
      <xdr:nvSpPr>
        <xdr:cNvPr id="717" name="楕円 716">
          <a:extLst>
            <a:ext uri="{FF2B5EF4-FFF2-40B4-BE49-F238E27FC236}">
              <a16:creationId xmlns:a16="http://schemas.microsoft.com/office/drawing/2014/main" id="{DADC8801-7588-4B64-906F-4659ECFE5180}"/>
            </a:ext>
          </a:extLst>
        </xdr:cNvPr>
        <xdr:cNvSpPr/>
      </xdr:nvSpPr>
      <xdr:spPr>
        <a:xfrm>
          <a:off x="17937480" y="137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718" name="楕円 717">
          <a:extLst>
            <a:ext uri="{FF2B5EF4-FFF2-40B4-BE49-F238E27FC236}">
              <a16:creationId xmlns:a16="http://schemas.microsoft.com/office/drawing/2014/main" id="{9BD299E1-5853-42A8-AEA2-8BECC4DE1997}"/>
            </a:ext>
          </a:extLst>
        </xdr:cNvPr>
        <xdr:cNvSpPr/>
      </xdr:nvSpPr>
      <xdr:spPr>
        <a:xfrm>
          <a:off x="1716278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70104</xdr:rowOff>
    </xdr:from>
    <xdr:to>
      <xdr:col>107</xdr:col>
      <xdr:colOff>50800</xdr:colOff>
      <xdr:row>82</xdr:row>
      <xdr:rowOff>83820</xdr:rowOff>
    </xdr:to>
    <xdr:cxnSp macro="">
      <xdr:nvCxnSpPr>
        <xdr:cNvPr id="719" name="直線コネクタ 718">
          <a:extLst>
            <a:ext uri="{FF2B5EF4-FFF2-40B4-BE49-F238E27FC236}">
              <a16:creationId xmlns:a16="http://schemas.microsoft.com/office/drawing/2014/main" id="{1F4F810C-9AF7-4C94-9AFA-6F047DC6A4EE}"/>
            </a:ext>
          </a:extLst>
        </xdr:cNvPr>
        <xdr:cNvCxnSpPr/>
      </xdr:nvCxnSpPr>
      <xdr:spPr>
        <a:xfrm flipV="1">
          <a:off x="17213580" y="13816584"/>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51308</xdr:rowOff>
    </xdr:from>
    <xdr:to>
      <xdr:col>98</xdr:col>
      <xdr:colOff>38100</xdr:colOff>
      <xdr:row>82</xdr:row>
      <xdr:rowOff>152908</xdr:rowOff>
    </xdr:to>
    <xdr:sp macro="" textlink="">
      <xdr:nvSpPr>
        <xdr:cNvPr id="720" name="楕円 719">
          <a:extLst>
            <a:ext uri="{FF2B5EF4-FFF2-40B4-BE49-F238E27FC236}">
              <a16:creationId xmlns:a16="http://schemas.microsoft.com/office/drawing/2014/main" id="{641F7B7F-6F27-482C-A8E8-149CB9FCF863}"/>
            </a:ext>
          </a:extLst>
        </xdr:cNvPr>
        <xdr:cNvSpPr/>
      </xdr:nvSpPr>
      <xdr:spPr>
        <a:xfrm>
          <a:off x="16388080" y="13797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102108</xdr:rowOff>
    </xdr:to>
    <xdr:cxnSp macro="">
      <xdr:nvCxnSpPr>
        <xdr:cNvPr id="721" name="直線コネクタ 720">
          <a:extLst>
            <a:ext uri="{FF2B5EF4-FFF2-40B4-BE49-F238E27FC236}">
              <a16:creationId xmlns:a16="http://schemas.microsoft.com/office/drawing/2014/main" id="{63004588-8939-4556-B2A7-7AEBECA903D4}"/>
            </a:ext>
          </a:extLst>
        </xdr:cNvPr>
        <xdr:cNvCxnSpPr/>
      </xdr:nvCxnSpPr>
      <xdr:spPr>
        <a:xfrm flipV="1">
          <a:off x="16431260" y="13830300"/>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22" name="n_1aveValue【児童館】&#10;一人当たり面積">
          <a:extLst>
            <a:ext uri="{FF2B5EF4-FFF2-40B4-BE49-F238E27FC236}">
              <a16:creationId xmlns:a16="http://schemas.microsoft.com/office/drawing/2014/main" id="{A615EA1E-66A8-4D0B-9EAC-AE93D7969336}"/>
            </a:ext>
          </a:extLst>
        </xdr:cNvPr>
        <xdr:cNvSpPr txBox="1"/>
      </xdr:nvSpPr>
      <xdr:spPr>
        <a:xfrm>
          <a:off x="1856112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723" name="n_2aveValue【児童館】&#10;一人当たり面積">
          <a:extLst>
            <a:ext uri="{FF2B5EF4-FFF2-40B4-BE49-F238E27FC236}">
              <a16:creationId xmlns:a16="http://schemas.microsoft.com/office/drawing/2014/main" id="{5D8029CF-1671-48E0-B8DB-A7D417A69254}"/>
            </a:ext>
          </a:extLst>
        </xdr:cNvPr>
        <xdr:cNvSpPr txBox="1"/>
      </xdr:nvSpPr>
      <xdr:spPr>
        <a:xfrm>
          <a:off x="17776267" y="141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24" name="n_3aveValue【児童館】&#10;一人当たり面積">
          <a:extLst>
            <a:ext uri="{FF2B5EF4-FFF2-40B4-BE49-F238E27FC236}">
              <a16:creationId xmlns:a16="http://schemas.microsoft.com/office/drawing/2014/main" id="{667EDD8D-1861-4107-BB02-3B0B95A0F33B}"/>
            </a:ext>
          </a:extLst>
        </xdr:cNvPr>
        <xdr:cNvSpPr txBox="1"/>
      </xdr:nvSpPr>
      <xdr:spPr>
        <a:xfrm>
          <a:off x="170015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25" name="n_4aveValue【児童館】&#10;一人当たり面積">
          <a:extLst>
            <a:ext uri="{FF2B5EF4-FFF2-40B4-BE49-F238E27FC236}">
              <a16:creationId xmlns:a16="http://schemas.microsoft.com/office/drawing/2014/main" id="{1AFE0DBE-46B7-4742-8A0E-A5A37A7EF201}"/>
            </a:ext>
          </a:extLst>
        </xdr:cNvPr>
        <xdr:cNvSpPr txBox="1"/>
      </xdr:nvSpPr>
      <xdr:spPr>
        <a:xfrm>
          <a:off x="162268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137431</xdr:rowOff>
    </xdr:from>
    <xdr:ext cx="469744" cy="259045"/>
    <xdr:sp macro="" textlink="">
      <xdr:nvSpPr>
        <xdr:cNvPr id="726" name="n_2mainValue【児童館】&#10;一人当たり面積">
          <a:extLst>
            <a:ext uri="{FF2B5EF4-FFF2-40B4-BE49-F238E27FC236}">
              <a16:creationId xmlns:a16="http://schemas.microsoft.com/office/drawing/2014/main" id="{0EF59064-9F08-4FE8-AEDD-3F75E672E51F}"/>
            </a:ext>
          </a:extLst>
        </xdr:cNvPr>
        <xdr:cNvSpPr txBox="1"/>
      </xdr:nvSpPr>
      <xdr:spPr>
        <a:xfrm>
          <a:off x="17776267" y="1354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727" name="n_3mainValue【児童館】&#10;一人当たり面積">
          <a:extLst>
            <a:ext uri="{FF2B5EF4-FFF2-40B4-BE49-F238E27FC236}">
              <a16:creationId xmlns:a16="http://schemas.microsoft.com/office/drawing/2014/main" id="{AF2B7EEB-870F-4FB1-B574-1E595E8BF619}"/>
            </a:ext>
          </a:extLst>
        </xdr:cNvPr>
        <xdr:cNvSpPr txBox="1"/>
      </xdr:nvSpPr>
      <xdr:spPr>
        <a:xfrm>
          <a:off x="1700156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169435</xdr:rowOff>
    </xdr:from>
    <xdr:ext cx="469744" cy="259045"/>
    <xdr:sp macro="" textlink="">
      <xdr:nvSpPr>
        <xdr:cNvPr id="728" name="n_4mainValue【児童館】&#10;一人当たり面積">
          <a:extLst>
            <a:ext uri="{FF2B5EF4-FFF2-40B4-BE49-F238E27FC236}">
              <a16:creationId xmlns:a16="http://schemas.microsoft.com/office/drawing/2014/main" id="{259739AD-9F38-4DD2-B88C-4E31D48E9E02}"/>
            </a:ext>
          </a:extLst>
        </xdr:cNvPr>
        <xdr:cNvSpPr txBox="1"/>
      </xdr:nvSpPr>
      <xdr:spPr>
        <a:xfrm>
          <a:off x="1622686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39E689E-773F-40EE-840C-E442BA41324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D68DBDCE-AE45-4C7A-863A-2583967247B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15C47868-FFD9-4D9E-B697-6B8B6268EE9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A75D545C-8D4A-466B-9961-50D170B2836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3BDEBCC3-18A3-4AE7-B1C9-AB15A876E0F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19012823-7267-4F5F-A808-ABE3CF46024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D7731E06-BC9A-42F1-BBD4-6D684D8E770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4A4599EB-60DC-4115-9153-910BFAE85D2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B725538B-2B60-47B2-BBDF-46A010FCB02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E2F7CD33-3C33-4254-A509-FD363A4CBA9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4690A8C2-7745-416A-9804-941FEF2EBCE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EE657714-D738-4020-A1B8-05076EFAB92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CD459B63-9641-40D6-871E-500B5460F95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A8970BFB-D279-4EFC-9116-CE1DC324F60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5753976E-EA01-446C-9BF0-3221B2EFCD5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B2F05B9C-7532-432B-88E8-66D58A88669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452CBC27-34B0-4DC1-82E8-A1E0681415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FEFF36E2-76AE-41B0-8F92-E37A6889B9E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4A9A1D54-C182-4579-9260-E92A33A9042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3BC6969B-CE59-41FA-86EA-BC035590265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5B1237C8-615A-42DE-9ABE-1F5CF2CC47D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3D1F1DA5-1EF1-4CD2-992A-2CFDC79BE51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6CA6149F-8F5C-4985-A8B3-59F3D2C1448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E6F7CE6D-1FED-402A-AB9D-C300312278A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D2F5B324-977F-46A6-8376-491FCAF53C4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54" name="直線コネクタ 753">
          <a:extLst>
            <a:ext uri="{FF2B5EF4-FFF2-40B4-BE49-F238E27FC236}">
              <a16:creationId xmlns:a16="http://schemas.microsoft.com/office/drawing/2014/main" id="{8E8AE0C3-E828-4888-857B-6DC2248A721D}"/>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5" name="【公民館】&#10;有形固定資産減価償却率最小値テキスト">
          <a:extLst>
            <a:ext uri="{FF2B5EF4-FFF2-40B4-BE49-F238E27FC236}">
              <a16:creationId xmlns:a16="http://schemas.microsoft.com/office/drawing/2014/main" id="{EE515E17-8717-44DE-BCED-5CA43287771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6" name="直線コネクタ 755">
          <a:extLst>
            <a:ext uri="{FF2B5EF4-FFF2-40B4-BE49-F238E27FC236}">
              <a16:creationId xmlns:a16="http://schemas.microsoft.com/office/drawing/2014/main" id="{15D063A7-642E-4FCC-AFE1-24983F2CC94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57" name="【公民館】&#10;有形固定資産減価償却率最大値テキスト">
          <a:extLst>
            <a:ext uri="{FF2B5EF4-FFF2-40B4-BE49-F238E27FC236}">
              <a16:creationId xmlns:a16="http://schemas.microsoft.com/office/drawing/2014/main" id="{DA7C909F-0B56-4EA5-AFA9-7D2786C0433C}"/>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58" name="直線コネクタ 757">
          <a:extLst>
            <a:ext uri="{FF2B5EF4-FFF2-40B4-BE49-F238E27FC236}">
              <a16:creationId xmlns:a16="http://schemas.microsoft.com/office/drawing/2014/main" id="{024A138E-3C74-4272-BD38-9674AB0FAFAD}"/>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59" name="【公民館】&#10;有形固定資産減価償却率平均値テキスト">
          <a:extLst>
            <a:ext uri="{FF2B5EF4-FFF2-40B4-BE49-F238E27FC236}">
              <a16:creationId xmlns:a16="http://schemas.microsoft.com/office/drawing/2014/main" id="{43467F34-8BA0-41F8-93ED-E0148DDAD5E0}"/>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60" name="フローチャート: 判断 759">
          <a:extLst>
            <a:ext uri="{FF2B5EF4-FFF2-40B4-BE49-F238E27FC236}">
              <a16:creationId xmlns:a16="http://schemas.microsoft.com/office/drawing/2014/main" id="{FDBEB0BD-222B-4183-B307-88D78DA495B4}"/>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61" name="フローチャート: 判断 760">
          <a:extLst>
            <a:ext uri="{FF2B5EF4-FFF2-40B4-BE49-F238E27FC236}">
              <a16:creationId xmlns:a16="http://schemas.microsoft.com/office/drawing/2014/main" id="{95D225C8-00BA-4ABC-8143-B0228CD07512}"/>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62" name="フローチャート: 判断 761">
          <a:extLst>
            <a:ext uri="{FF2B5EF4-FFF2-40B4-BE49-F238E27FC236}">
              <a16:creationId xmlns:a16="http://schemas.microsoft.com/office/drawing/2014/main" id="{C2C6B85D-A805-4EB6-B9BA-AA1FC24F4CB5}"/>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63" name="フローチャート: 判断 762">
          <a:extLst>
            <a:ext uri="{FF2B5EF4-FFF2-40B4-BE49-F238E27FC236}">
              <a16:creationId xmlns:a16="http://schemas.microsoft.com/office/drawing/2014/main" id="{002EE3E2-DA63-4766-B9D7-158164DE408F}"/>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64" name="フローチャート: 判断 763">
          <a:extLst>
            <a:ext uri="{FF2B5EF4-FFF2-40B4-BE49-F238E27FC236}">
              <a16:creationId xmlns:a16="http://schemas.microsoft.com/office/drawing/2014/main" id="{196F813B-641C-4BE6-8543-CF96D0AA8897}"/>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C1F4B583-D5AF-4C6F-836F-CCA82B80A8D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E81F80E-C13D-4C80-81A5-D641585B08B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3E9C3F3-01CB-4EC6-A773-C845A193624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2EDCC43-367F-41EF-AF14-5D36FC19CD3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7DAC3EC-5B96-4154-AF75-91D6AB455E6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80918</xdr:rowOff>
    </xdr:from>
    <xdr:to>
      <xdr:col>85</xdr:col>
      <xdr:colOff>177800</xdr:colOff>
      <xdr:row>109</xdr:row>
      <xdr:rowOff>11068</xdr:rowOff>
    </xdr:to>
    <xdr:sp macro="" textlink="">
      <xdr:nvSpPr>
        <xdr:cNvPr id="770" name="楕円 769">
          <a:extLst>
            <a:ext uri="{FF2B5EF4-FFF2-40B4-BE49-F238E27FC236}">
              <a16:creationId xmlns:a16="http://schemas.microsoft.com/office/drawing/2014/main" id="{8D33CB95-E4CB-473C-86CB-2EC2883BFB4C}"/>
            </a:ext>
          </a:extLst>
        </xdr:cNvPr>
        <xdr:cNvSpPr/>
      </xdr:nvSpPr>
      <xdr:spPr>
        <a:xfrm>
          <a:off x="14325600" y="181860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167295</xdr:rowOff>
    </xdr:from>
    <xdr:ext cx="405111" cy="259045"/>
    <xdr:sp macro="" textlink="">
      <xdr:nvSpPr>
        <xdr:cNvPr id="771" name="【公民館】&#10;有形固定資産減価償却率該当値テキスト">
          <a:extLst>
            <a:ext uri="{FF2B5EF4-FFF2-40B4-BE49-F238E27FC236}">
              <a16:creationId xmlns:a16="http://schemas.microsoft.com/office/drawing/2014/main" id="{B0834F6D-E258-48BE-BCA1-9061C1E4D6EA}"/>
            </a:ext>
          </a:extLst>
        </xdr:cNvPr>
        <xdr:cNvSpPr txBox="1"/>
      </xdr:nvSpPr>
      <xdr:spPr>
        <a:xfrm>
          <a:off x="14414500" y="181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46627</xdr:rowOff>
    </xdr:from>
    <xdr:to>
      <xdr:col>81</xdr:col>
      <xdr:colOff>101600</xdr:colOff>
      <xdr:row>108</xdr:row>
      <xdr:rowOff>148227</xdr:rowOff>
    </xdr:to>
    <xdr:sp macro="" textlink="">
      <xdr:nvSpPr>
        <xdr:cNvPr id="772" name="楕円 771">
          <a:extLst>
            <a:ext uri="{FF2B5EF4-FFF2-40B4-BE49-F238E27FC236}">
              <a16:creationId xmlns:a16="http://schemas.microsoft.com/office/drawing/2014/main" id="{F10E110A-F2BE-411B-82A1-9FA50ACF8765}"/>
            </a:ext>
          </a:extLst>
        </xdr:cNvPr>
        <xdr:cNvSpPr/>
      </xdr:nvSpPr>
      <xdr:spPr>
        <a:xfrm>
          <a:off x="13578840" y="181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97427</xdr:rowOff>
    </xdr:from>
    <xdr:to>
      <xdr:col>85</xdr:col>
      <xdr:colOff>127000</xdr:colOff>
      <xdr:row>108</xdr:row>
      <xdr:rowOff>131718</xdr:rowOff>
    </xdr:to>
    <xdr:cxnSp macro="">
      <xdr:nvCxnSpPr>
        <xdr:cNvPr id="773" name="直線コネクタ 772">
          <a:extLst>
            <a:ext uri="{FF2B5EF4-FFF2-40B4-BE49-F238E27FC236}">
              <a16:creationId xmlns:a16="http://schemas.microsoft.com/office/drawing/2014/main" id="{5ECFA7B5-6CBE-4C7B-9129-BE8693DE9DC2}"/>
            </a:ext>
          </a:extLst>
        </xdr:cNvPr>
        <xdr:cNvCxnSpPr/>
      </xdr:nvCxnSpPr>
      <xdr:spPr>
        <a:xfrm>
          <a:off x="13629640" y="18202547"/>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macro="" textlink="">
      <xdr:nvSpPr>
        <xdr:cNvPr id="774" name="楕円 773">
          <a:extLst>
            <a:ext uri="{FF2B5EF4-FFF2-40B4-BE49-F238E27FC236}">
              <a16:creationId xmlns:a16="http://schemas.microsoft.com/office/drawing/2014/main" id="{8BD67AE0-0720-4545-AD55-9764448F22E0}"/>
            </a:ext>
          </a:extLst>
        </xdr:cNvPr>
        <xdr:cNvSpPr/>
      </xdr:nvSpPr>
      <xdr:spPr>
        <a:xfrm>
          <a:off x="1280414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97427</xdr:rowOff>
    </xdr:to>
    <xdr:cxnSp macro="">
      <xdr:nvCxnSpPr>
        <xdr:cNvPr id="775" name="直線コネクタ 774">
          <a:extLst>
            <a:ext uri="{FF2B5EF4-FFF2-40B4-BE49-F238E27FC236}">
              <a16:creationId xmlns:a16="http://schemas.microsoft.com/office/drawing/2014/main" id="{4F26AA56-0D27-44E1-AD83-6447A0461A0D}"/>
            </a:ext>
          </a:extLst>
        </xdr:cNvPr>
        <xdr:cNvCxnSpPr/>
      </xdr:nvCxnSpPr>
      <xdr:spPr>
        <a:xfrm>
          <a:off x="12854940" y="1816989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776" name="楕円 775">
          <a:extLst>
            <a:ext uri="{FF2B5EF4-FFF2-40B4-BE49-F238E27FC236}">
              <a16:creationId xmlns:a16="http://schemas.microsoft.com/office/drawing/2014/main" id="{E13503A6-1975-4502-975E-F0E741DFAF7D}"/>
            </a:ext>
          </a:extLst>
        </xdr:cNvPr>
        <xdr:cNvSpPr/>
      </xdr:nvSpPr>
      <xdr:spPr>
        <a:xfrm>
          <a:off x="1202944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64770</xdr:rowOff>
    </xdr:to>
    <xdr:cxnSp macro="">
      <xdr:nvCxnSpPr>
        <xdr:cNvPr id="777" name="直線コネクタ 776">
          <a:extLst>
            <a:ext uri="{FF2B5EF4-FFF2-40B4-BE49-F238E27FC236}">
              <a16:creationId xmlns:a16="http://schemas.microsoft.com/office/drawing/2014/main" id="{8DD0A392-8135-4DB8-8C64-646B304325F2}"/>
            </a:ext>
          </a:extLst>
        </xdr:cNvPr>
        <xdr:cNvCxnSpPr/>
      </xdr:nvCxnSpPr>
      <xdr:spPr>
        <a:xfrm>
          <a:off x="12072620" y="1813560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778" name="楕円 777">
          <a:extLst>
            <a:ext uri="{FF2B5EF4-FFF2-40B4-BE49-F238E27FC236}">
              <a16:creationId xmlns:a16="http://schemas.microsoft.com/office/drawing/2014/main" id="{CCF48BE8-3CEC-42DA-884B-8651997A6DB9}"/>
            </a:ext>
          </a:extLst>
        </xdr:cNvPr>
        <xdr:cNvSpPr/>
      </xdr:nvSpPr>
      <xdr:spPr>
        <a:xfrm>
          <a:off x="1123188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167639</xdr:rowOff>
    </xdr:from>
    <xdr:to>
      <xdr:col>71</xdr:col>
      <xdr:colOff>177800</xdr:colOff>
      <xdr:row>108</xdr:row>
      <xdr:rowOff>30480</xdr:rowOff>
    </xdr:to>
    <xdr:cxnSp macro="">
      <xdr:nvCxnSpPr>
        <xdr:cNvPr id="779" name="直線コネクタ 778">
          <a:extLst>
            <a:ext uri="{FF2B5EF4-FFF2-40B4-BE49-F238E27FC236}">
              <a16:creationId xmlns:a16="http://schemas.microsoft.com/office/drawing/2014/main" id="{18D3935A-1535-4809-B975-63B40331FA12}"/>
            </a:ext>
          </a:extLst>
        </xdr:cNvPr>
        <xdr:cNvCxnSpPr/>
      </xdr:nvCxnSpPr>
      <xdr:spPr>
        <a:xfrm>
          <a:off x="11282680" y="18105119"/>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80" name="n_1aveValue【公民館】&#10;有形固定資産減価償却率">
          <a:extLst>
            <a:ext uri="{FF2B5EF4-FFF2-40B4-BE49-F238E27FC236}">
              <a16:creationId xmlns:a16="http://schemas.microsoft.com/office/drawing/2014/main" id="{79537524-FF1E-4E4E-9001-3B00BB802370}"/>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81" name="n_2aveValue【公民館】&#10;有形固定資産減価償却率">
          <a:extLst>
            <a:ext uri="{FF2B5EF4-FFF2-40B4-BE49-F238E27FC236}">
              <a16:creationId xmlns:a16="http://schemas.microsoft.com/office/drawing/2014/main" id="{886C155D-69D0-438B-B1F3-B74C717AF939}"/>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82" name="n_3aveValue【公民館】&#10;有形固定資産減価償却率">
          <a:extLst>
            <a:ext uri="{FF2B5EF4-FFF2-40B4-BE49-F238E27FC236}">
              <a16:creationId xmlns:a16="http://schemas.microsoft.com/office/drawing/2014/main" id="{432C69D0-AF9D-4D04-ADC6-656B18AF3B8D}"/>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83" name="n_4aveValue【公民館】&#10;有形固定資産減価償却率">
          <a:extLst>
            <a:ext uri="{FF2B5EF4-FFF2-40B4-BE49-F238E27FC236}">
              <a16:creationId xmlns:a16="http://schemas.microsoft.com/office/drawing/2014/main" id="{8F693A28-FAA8-4AA6-8344-62CF220F29A0}"/>
            </a:ext>
          </a:extLst>
        </xdr:cNvPr>
        <xdr:cNvSpPr txBox="1"/>
      </xdr:nvSpPr>
      <xdr:spPr>
        <a:xfrm>
          <a:off x="1110298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139354</xdr:rowOff>
    </xdr:from>
    <xdr:ext cx="405111" cy="259045"/>
    <xdr:sp macro="" textlink="">
      <xdr:nvSpPr>
        <xdr:cNvPr id="784" name="n_1mainValue【公民館】&#10;有形固定資産減価償却率">
          <a:extLst>
            <a:ext uri="{FF2B5EF4-FFF2-40B4-BE49-F238E27FC236}">
              <a16:creationId xmlns:a16="http://schemas.microsoft.com/office/drawing/2014/main" id="{1B071687-2E8C-47D1-9BF6-CD54658C790C}"/>
            </a:ext>
          </a:extLst>
        </xdr:cNvPr>
        <xdr:cNvSpPr txBox="1"/>
      </xdr:nvSpPr>
      <xdr:spPr>
        <a:xfrm>
          <a:off x="13437244" y="1824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106697</xdr:rowOff>
    </xdr:from>
    <xdr:ext cx="405111" cy="259045"/>
    <xdr:sp macro="" textlink="">
      <xdr:nvSpPr>
        <xdr:cNvPr id="785" name="n_2mainValue【公民館】&#10;有形固定資産減価償却率">
          <a:extLst>
            <a:ext uri="{FF2B5EF4-FFF2-40B4-BE49-F238E27FC236}">
              <a16:creationId xmlns:a16="http://schemas.microsoft.com/office/drawing/2014/main" id="{0629D02B-77A8-46DF-82BF-A425FE9E9ACB}"/>
            </a:ext>
          </a:extLst>
        </xdr:cNvPr>
        <xdr:cNvSpPr txBox="1"/>
      </xdr:nvSpPr>
      <xdr:spPr>
        <a:xfrm>
          <a:off x="12675244" y="1821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786" name="n_3mainValue【公民館】&#10;有形固定資産減価償却率">
          <a:extLst>
            <a:ext uri="{FF2B5EF4-FFF2-40B4-BE49-F238E27FC236}">
              <a16:creationId xmlns:a16="http://schemas.microsoft.com/office/drawing/2014/main" id="{AD0EF0E0-BEF0-4A0D-AAD6-AA4F79953547}"/>
            </a:ext>
          </a:extLst>
        </xdr:cNvPr>
        <xdr:cNvSpPr txBox="1"/>
      </xdr:nvSpPr>
      <xdr:spPr>
        <a:xfrm>
          <a:off x="119005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787" name="n_4mainValue【公民館】&#10;有形固定資産減価償却率">
          <a:extLst>
            <a:ext uri="{FF2B5EF4-FFF2-40B4-BE49-F238E27FC236}">
              <a16:creationId xmlns:a16="http://schemas.microsoft.com/office/drawing/2014/main" id="{35A9E7FA-98FD-44A8-B2E0-C967902930BC}"/>
            </a:ext>
          </a:extLst>
        </xdr:cNvPr>
        <xdr:cNvSpPr txBox="1"/>
      </xdr:nvSpPr>
      <xdr:spPr>
        <a:xfrm>
          <a:off x="11102984" y="181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2ADBE5E1-F28D-44FA-A21B-24952A67BE4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8A2D365-A806-40E5-A989-3E81F3098D7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847C9B27-5E89-402A-8433-E19240B84C7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185EFE60-2666-4257-8795-3D1B0B67E18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8B63DCD-A36A-4494-AE61-BD26311BC7F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5ED13C7-7B7F-400A-8164-D6C8689AB58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BFDD27A-58FF-4458-9DBD-D4553FE3547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789C7605-1498-46D1-AB94-C56D20395C6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A5CA0549-B464-48C4-A8F9-BE8A4EEEAD3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751118E0-322D-4861-BE37-E5B3C9B6C5B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4F3F1447-5AFC-43BE-A2E2-470892BF7F6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458ACDEF-0EF7-4D35-98A2-34012DC25F1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1666BC45-E24C-4A3B-801A-0FB12D6AE24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D6346D9E-293C-453B-AB5D-BE57885D206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44CAB1A6-66BD-499A-968E-ECDAF176255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BDA82E25-F02F-4A67-98C0-04CD1F36338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72F6A03E-D667-4B07-83A6-9EFF3AF3A75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07F85D99-9344-462C-93D1-09249E61611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5846073D-6C2D-41D5-B62F-5EA90B3574E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5C853CBE-7E81-4410-B7AD-95FD6A95193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590050A3-7680-4D74-B637-EDBC316E404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EF6C67B4-D6CF-49BC-92AD-F5776D38CD6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67A92205-13B9-4C3F-BD46-DF63324360E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FEA607F4-D99A-466A-BA27-6B627CF88C7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75DA76F1-7234-4C9A-B14E-D89D1496FEC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13" name="直線コネクタ 812">
          <a:extLst>
            <a:ext uri="{FF2B5EF4-FFF2-40B4-BE49-F238E27FC236}">
              <a16:creationId xmlns:a16="http://schemas.microsoft.com/office/drawing/2014/main" id="{CBF39476-E08E-4F21-B103-60229E28B87F}"/>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14" name="【公民館】&#10;一人当たり面積最小値テキスト">
          <a:extLst>
            <a:ext uri="{FF2B5EF4-FFF2-40B4-BE49-F238E27FC236}">
              <a16:creationId xmlns:a16="http://schemas.microsoft.com/office/drawing/2014/main" id="{BF2BA742-BBB1-403E-8DEB-8CC6429F6203}"/>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15" name="直線コネクタ 814">
          <a:extLst>
            <a:ext uri="{FF2B5EF4-FFF2-40B4-BE49-F238E27FC236}">
              <a16:creationId xmlns:a16="http://schemas.microsoft.com/office/drawing/2014/main" id="{5C3F167B-7D46-4519-A76D-53FE78C28A51}"/>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16" name="【公民館】&#10;一人当たり面積最大値テキスト">
          <a:extLst>
            <a:ext uri="{FF2B5EF4-FFF2-40B4-BE49-F238E27FC236}">
              <a16:creationId xmlns:a16="http://schemas.microsoft.com/office/drawing/2014/main" id="{1DB95248-F22E-441B-B2FB-0981E6E9B13B}"/>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17" name="直線コネクタ 816">
          <a:extLst>
            <a:ext uri="{FF2B5EF4-FFF2-40B4-BE49-F238E27FC236}">
              <a16:creationId xmlns:a16="http://schemas.microsoft.com/office/drawing/2014/main" id="{19048B18-543A-463B-897E-0E6963110E5C}"/>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18" name="【公民館】&#10;一人当たり面積平均値テキスト">
          <a:extLst>
            <a:ext uri="{FF2B5EF4-FFF2-40B4-BE49-F238E27FC236}">
              <a16:creationId xmlns:a16="http://schemas.microsoft.com/office/drawing/2014/main" id="{0C4A731D-BF5B-4E16-BC30-B74739BC7F1F}"/>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19" name="フローチャート: 判断 818">
          <a:extLst>
            <a:ext uri="{FF2B5EF4-FFF2-40B4-BE49-F238E27FC236}">
              <a16:creationId xmlns:a16="http://schemas.microsoft.com/office/drawing/2014/main" id="{847C9056-05D6-4D30-A6B8-2313E7F6819C}"/>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20" name="フローチャート: 判断 819">
          <a:extLst>
            <a:ext uri="{FF2B5EF4-FFF2-40B4-BE49-F238E27FC236}">
              <a16:creationId xmlns:a16="http://schemas.microsoft.com/office/drawing/2014/main" id="{E1EA80E6-8112-4CEA-8805-17B64840969F}"/>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21" name="フローチャート: 判断 820">
          <a:extLst>
            <a:ext uri="{FF2B5EF4-FFF2-40B4-BE49-F238E27FC236}">
              <a16:creationId xmlns:a16="http://schemas.microsoft.com/office/drawing/2014/main" id="{89DA505C-EF3C-4EE9-8599-17FD92FBACC6}"/>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22" name="フローチャート: 判断 821">
          <a:extLst>
            <a:ext uri="{FF2B5EF4-FFF2-40B4-BE49-F238E27FC236}">
              <a16:creationId xmlns:a16="http://schemas.microsoft.com/office/drawing/2014/main" id="{70F4D744-A1E1-4137-9678-C504FEAA066A}"/>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23" name="フローチャート: 判断 822">
          <a:extLst>
            <a:ext uri="{FF2B5EF4-FFF2-40B4-BE49-F238E27FC236}">
              <a16:creationId xmlns:a16="http://schemas.microsoft.com/office/drawing/2014/main" id="{E608CDC8-5C2F-4ABD-B14F-58AC5455D6E8}"/>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9667D65-C907-4E90-9266-A68BE65C0DC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4CAF79E-AF92-49FA-86A1-0AA3BA8AFCC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6B0F381-CA91-4668-A2A8-28C499D584F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BE60077-C580-4B2C-8D80-49B277CD272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94A6EBC-A0FA-464D-9195-804D409E8E4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78195</xdr:rowOff>
    </xdr:from>
    <xdr:to>
      <xdr:col>116</xdr:col>
      <xdr:colOff>114300</xdr:colOff>
      <xdr:row>108</xdr:row>
      <xdr:rowOff>8345</xdr:rowOff>
    </xdr:to>
    <xdr:sp macro="" textlink="">
      <xdr:nvSpPr>
        <xdr:cNvPr id="829" name="楕円 828">
          <a:extLst>
            <a:ext uri="{FF2B5EF4-FFF2-40B4-BE49-F238E27FC236}">
              <a16:creationId xmlns:a16="http://schemas.microsoft.com/office/drawing/2014/main" id="{D959EBED-ACBC-405C-964F-F4D69E75D39D}"/>
            </a:ext>
          </a:extLst>
        </xdr:cNvPr>
        <xdr:cNvSpPr/>
      </xdr:nvSpPr>
      <xdr:spPr>
        <a:xfrm>
          <a:off x="19458940" y="1801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56622</xdr:rowOff>
    </xdr:from>
    <xdr:ext cx="469744" cy="259045"/>
    <xdr:sp macro="" textlink="">
      <xdr:nvSpPr>
        <xdr:cNvPr id="830" name="【公民館】&#10;一人当たり面積該当値テキスト">
          <a:extLst>
            <a:ext uri="{FF2B5EF4-FFF2-40B4-BE49-F238E27FC236}">
              <a16:creationId xmlns:a16="http://schemas.microsoft.com/office/drawing/2014/main" id="{57C74B76-91AB-4009-B076-37C49F5A0671}"/>
            </a:ext>
          </a:extLst>
        </xdr:cNvPr>
        <xdr:cNvSpPr txBox="1"/>
      </xdr:nvSpPr>
      <xdr:spPr>
        <a:xfrm>
          <a:off x="19547840"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83638</xdr:rowOff>
    </xdr:from>
    <xdr:to>
      <xdr:col>112</xdr:col>
      <xdr:colOff>38100</xdr:colOff>
      <xdr:row>108</xdr:row>
      <xdr:rowOff>13788</xdr:rowOff>
    </xdr:to>
    <xdr:sp macro="" textlink="">
      <xdr:nvSpPr>
        <xdr:cNvPr id="831" name="楕円 830">
          <a:extLst>
            <a:ext uri="{FF2B5EF4-FFF2-40B4-BE49-F238E27FC236}">
              <a16:creationId xmlns:a16="http://schemas.microsoft.com/office/drawing/2014/main" id="{47F3DD41-C775-4A50-A667-4AA4D23EFC0E}"/>
            </a:ext>
          </a:extLst>
        </xdr:cNvPr>
        <xdr:cNvSpPr/>
      </xdr:nvSpPr>
      <xdr:spPr>
        <a:xfrm>
          <a:off x="18735040" y="18021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128995</xdr:rowOff>
    </xdr:from>
    <xdr:to>
      <xdr:col>116</xdr:col>
      <xdr:colOff>63500</xdr:colOff>
      <xdr:row>107</xdr:row>
      <xdr:rowOff>134438</xdr:rowOff>
    </xdr:to>
    <xdr:cxnSp macro="">
      <xdr:nvCxnSpPr>
        <xdr:cNvPr id="832" name="直線コネクタ 831">
          <a:extLst>
            <a:ext uri="{FF2B5EF4-FFF2-40B4-BE49-F238E27FC236}">
              <a16:creationId xmlns:a16="http://schemas.microsoft.com/office/drawing/2014/main" id="{00E0C186-F993-48D9-9FE8-8D732F2C61AF}"/>
            </a:ext>
          </a:extLst>
        </xdr:cNvPr>
        <xdr:cNvCxnSpPr/>
      </xdr:nvCxnSpPr>
      <xdr:spPr>
        <a:xfrm flipV="1">
          <a:off x="18778220" y="18066475"/>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833" name="楕円 832">
          <a:extLst>
            <a:ext uri="{FF2B5EF4-FFF2-40B4-BE49-F238E27FC236}">
              <a16:creationId xmlns:a16="http://schemas.microsoft.com/office/drawing/2014/main" id="{F513C243-A833-4CC8-A1D1-A0F0BAA3903F}"/>
            </a:ext>
          </a:extLst>
        </xdr:cNvPr>
        <xdr:cNvSpPr/>
      </xdr:nvSpPr>
      <xdr:spPr>
        <a:xfrm>
          <a:off x="17937480" y="180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134438</xdr:rowOff>
    </xdr:from>
    <xdr:to>
      <xdr:col>111</xdr:col>
      <xdr:colOff>177800</xdr:colOff>
      <xdr:row>107</xdr:row>
      <xdr:rowOff>139881</xdr:rowOff>
    </xdr:to>
    <xdr:cxnSp macro="">
      <xdr:nvCxnSpPr>
        <xdr:cNvPr id="834" name="直線コネクタ 833">
          <a:extLst>
            <a:ext uri="{FF2B5EF4-FFF2-40B4-BE49-F238E27FC236}">
              <a16:creationId xmlns:a16="http://schemas.microsoft.com/office/drawing/2014/main" id="{EB01DD7F-523B-4555-B111-28491121C6C2}"/>
            </a:ext>
          </a:extLst>
        </xdr:cNvPr>
        <xdr:cNvCxnSpPr/>
      </xdr:nvCxnSpPr>
      <xdr:spPr>
        <a:xfrm flipV="1">
          <a:off x="17988280" y="18071918"/>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93436</xdr:rowOff>
    </xdr:from>
    <xdr:to>
      <xdr:col>102</xdr:col>
      <xdr:colOff>165100</xdr:colOff>
      <xdr:row>108</xdr:row>
      <xdr:rowOff>23586</xdr:rowOff>
    </xdr:to>
    <xdr:sp macro="" textlink="">
      <xdr:nvSpPr>
        <xdr:cNvPr id="835" name="楕円 834">
          <a:extLst>
            <a:ext uri="{FF2B5EF4-FFF2-40B4-BE49-F238E27FC236}">
              <a16:creationId xmlns:a16="http://schemas.microsoft.com/office/drawing/2014/main" id="{23DE1E67-86EB-46EC-8764-1D84DFD47A8F}"/>
            </a:ext>
          </a:extLst>
        </xdr:cNvPr>
        <xdr:cNvSpPr/>
      </xdr:nvSpPr>
      <xdr:spPr>
        <a:xfrm>
          <a:off x="17162780" y="18030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144236</xdr:rowOff>
    </xdr:to>
    <xdr:cxnSp macro="">
      <xdr:nvCxnSpPr>
        <xdr:cNvPr id="836" name="直線コネクタ 835">
          <a:extLst>
            <a:ext uri="{FF2B5EF4-FFF2-40B4-BE49-F238E27FC236}">
              <a16:creationId xmlns:a16="http://schemas.microsoft.com/office/drawing/2014/main" id="{752F17E7-22CB-4E4C-97A6-5A85949A4662}"/>
            </a:ext>
          </a:extLst>
        </xdr:cNvPr>
        <xdr:cNvCxnSpPr/>
      </xdr:nvCxnSpPr>
      <xdr:spPr>
        <a:xfrm flipV="1">
          <a:off x="17213580" y="18077361"/>
          <a:ext cx="7747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99968</xdr:rowOff>
    </xdr:from>
    <xdr:to>
      <xdr:col>98</xdr:col>
      <xdr:colOff>38100</xdr:colOff>
      <xdr:row>108</xdr:row>
      <xdr:rowOff>30118</xdr:rowOff>
    </xdr:to>
    <xdr:sp macro="" textlink="">
      <xdr:nvSpPr>
        <xdr:cNvPr id="837" name="楕円 836">
          <a:extLst>
            <a:ext uri="{FF2B5EF4-FFF2-40B4-BE49-F238E27FC236}">
              <a16:creationId xmlns:a16="http://schemas.microsoft.com/office/drawing/2014/main" id="{477FCEF9-29DF-4139-9CEA-87B1C16B2DF5}"/>
            </a:ext>
          </a:extLst>
        </xdr:cNvPr>
        <xdr:cNvSpPr/>
      </xdr:nvSpPr>
      <xdr:spPr>
        <a:xfrm>
          <a:off x="16388080" y="18037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144236</xdr:rowOff>
    </xdr:from>
    <xdr:to>
      <xdr:col>102</xdr:col>
      <xdr:colOff>114300</xdr:colOff>
      <xdr:row>107</xdr:row>
      <xdr:rowOff>150768</xdr:rowOff>
    </xdr:to>
    <xdr:cxnSp macro="">
      <xdr:nvCxnSpPr>
        <xdr:cNvPr id="838" name="直線コネクタ 837">
          <a:extLst>
            <a:ext uri="{FF2B5EF4-FFF2-40B4-BE49-F238E27FC236}">
              <a16:creationId xmlns:a16="http://schemas.microsoft.com/office/drawing/2014/main" id="{64EE9D64-C19B-4922-AD85-D5D75D31559A}"/>
            </a:ext>
          </a:extLst>
        </xdr:cNvPr>
        <xdr:cNvCxnSpPr/>
      </xdr:nvCxnSpPr>
      <xdr:spPr>
        <a:xfrm flipV="1">
          <a:off x="16431260" y="18081716"/>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39" name="n_1aveValue【公民館】&#10;一人当たり面積">
          <a:extLst>
            <a:ext uri="{FF2B5EF4-FFF2-40B4-BE49-F238E27FC236}">
              <a16:creationId xmlns:a16="http://schemas.microsoft.com/office/drawing/2014/main" id="{DF2863BF-234E-4A41-8E65-D8AE3693B3F1}"/>
            </a:ext>
          </a:extLst>
        </xdr:cNvPr>
        <xdr:cNvSpPr txBox="1"/>
      </xdr:nvSpPr>
      <xdr:spPr>
        <a:xfrm>
          <a:off x="185611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40" name="n_2aveValue【公民館】&#10;一人当たり面積">
          <a:extLst>
            <a:ext uri="{FF2B5EF4-FFF2-40B4-BE49-F238E27FC236}">
              <a16:creationId xmlns:a16="http://schemas.microsoft.com/office/drawing/2014/main" id="{AD47F3D2-113E-4096-B0FB-82C699E531AE}"/>
            </a:ext>
          </a:extLst>
        </xdr:cNvPr>
        <xdr:cNvSpPr txBox="1"/>
      </xdr:nvSpPr>
      <xdr:spPr>
        <a:xfrm>
          <a:off x="1777626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41" name="n_3aveValue【公民館】&#10;一人当たり面積">
          <a:extLst>
            <a:ext uri="{FF2B5EF4-FFF2-40B4-BE49-F238E27FC236}">
              <a16:creationId xmlns:a16="http://schemas.microsoft.com/office/drawing/2014/main" id="{6CCC503A-E7BF-4607-B3D0-7B6D268397B3}"/>
            </a:ext>
          </a:extLst>
        </xdr:cNvPr>
        <xdr:cNvSpPr txBox="1"/>
      </xdr:nvSpPr>
      <xdr:spPr>
        <a:xfrm>
          <a:off x="170015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42" name="n_4aveValue【公民館】&#10;一人当たり面積">
          <a:extLst>
            <a:ext uri="{FF2B5EF4-FFF2-40B4-BE49-F238E27FC236}">
              <a16:creationId xmlns:a16="http://schemas.microsoft.com/office/drawing/2014/main" id="{17F69056-A054-4AFF-81F0-8E03944AE9D2}"/>
            </a:ext>
          </a:extLst>
        </xdr:cNvPr>
        <xdr:cNvSpPr txBox="1"/>
      </xdr:nvSpPr>
      <xdr:spPr>
        <a:xfrm>
          <a:off x="162268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4915</xdr:rowOff>
    </xdr:from>
    <xdr:ext cx="469744" cy="259045"/>
    <xdr:sp macro="" textlink="">
      <xdr:nvSpPr>
        <xdr:cNvPr id="843" name="n_1mainValue【公民館】&#10;一人当たり面積">
          <a:extLst>
            <a:ext uri="{FF2B5EF4-FFF2-40B4-BE49-F238E27FC236}">
              <a16:creationId xmlns:a16="http://schemas.microsoft.com/office/drawing/2014/main" id="{5C81B895-4C6F-4275-A313-D6B502E30658}"/>
            </a:ext>
          </a:extLst>
        </xdr:cNvPr>
        <xdr:cNvSpPr txBox="1"/>
      </xdr:nvSpPr>
      <xdr:spPr>
        <a:xfrm>
          <a:off x="18561127" y="1811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844" name="n_2mainValue【公民館】&#10;一人当たり面積">
          <a:extLst>
            <a:ext uri="{FF2B5EF4-FFF2-40B4-BE49-F238E27FC236}">
              <a16:creationId xmlns:a16="http://schemas.microsoft.com/office/drawing/2014/main" id="{542804FF-E199-4B06-B0E6-0469E38BF6D8}"/>
            </a:ext>
          </a:extLst>
        </xdr:cNvPr>
        <xdr:cNvSpPr txBox="1"/>
      </xdr:nvSpPr>
      <xdr:spPr>
        <a:xfrm>
          <a:off x="1777626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14713</xdr:rowOff>
    </xdr:from>
    <xdr:ext cx="469744" cy="259045"/>
    <xdr:sp macro="" textlink="">
      <xdr:nvSpPr>
        <xdr:cNvPr id="845" name="n_3mainValue【公民館】&#10;一人当たり面積">
          <a:extLst>
            <a:ext uri="{FF2B5EF4-FFF2-40B4-BE49-F238E27FC236}">
              <a16:creationId xmlns:a16="http://schemas.microsoft.com/office/drawing/2014/main" id="{70CA77F2-F69A-4B15-B47F-C7D6D4673278}"/>
            </a:ext>
          </a:extLst>
        </xdr:cNvPr>
        <xdr:cNvSpPr txBox="1"/>
      </xdr:nvSpPr>
      <xdr:spPr>
        <a:xfrm>
          <a:off x="17001567"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21245</xdr:rowOff>
    </xdr:from>
    <xdr:ext cx="469744" cy="259045"/>
    <xdr:sp macro="" textlink="">
      <xdr:nvSpPr>
        <xdr:cNvPr id="846" name="n_4mainValue【公民館】&#10;一人当たり面積">
          <a:extLst>
            <a:ext uri="{FF2B5EF4-FFF2-40B4-BE49-F238E27FC236}">
              <a16:creationId xmlns:a16="http://schemas.microsoft.com/office/drawing/2014/main" id="{EBCB21C7-0CB7-4703-94C3-F0911DD51067}"/>
            </a:ext>
          </a:extLst>
        </xdr:cNvPr>
        <xdr:cNvSpPr txBox="1"/>
      </xdr:nvSpPr>
      <xdr:spPr>
        <a:xfrm>
          <a:off x="16226867" y="1812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D4DA926F-58E8-4F61-A59B-746FC0B48B1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568339E2-C554-4AB5-AACF-3EE7DEA49BA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BC7F9EAE-12DF-426E-BFAA-41E2AE681FE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類似団体と比較して有形固定資産減価償却率が高くなっている施設は、</a:t>
          </a:r>
          <a:r>
            <a:rPr kumimoji="1" lang="ja-JP" altLang="ja-JP" sz="1000">
              <a:solidFill>
                <a:sysClr val="windowText" lastClr="000000"/>
              </a:solidFill>
              <a:effectLst/>
              <a:latin typeface="+mn-lt"/>
              <a:ea typeface="+mn-ea"/>
              <a:cs typeface="+mn-cs"/>
            </a:rPr>
            <a:t>学校施設</a:t>
          </a:r>
          <a:r>
            <a:rPr kumimoji="1" lang="ja-JP" altLang="ja-JP" sz="1000">
              <a:solidFill>
                <a:schemeClr val="tx1"/>
              </a:solidFill>
              <a:effectLst/>
              <a:latin typeface="+mn-lt"/>
              <a:ea typeface="+mn-ea"/>
              <a:cs typeface="+mn-cs"/>
            </a:rPr>
            <a:t>、公営住宅、児童館、公民館であり、低くなっている施設は、</a:t>
          </a:r>
          <a:r>
            <a:rPr kumimoji="1" lang="ja-JP" altLang="ja-JP" sz="1000">
              <a:solidFill>
                <a:sysClr val="windowText" lastClr="000000"/>
              </a:solidFill>
              <a:effectLst/>
              <a:latin typeface="+mn-lt"/>
              <a:ea typeface="+mn-ea"/>
              <a:cs typeface="+mn-cs"/>
            </a:rPr>
            <a:t>認定こども園・幼稚園・保育所である。</a:t>
          </a:r>
          <a:endParaRPr lang="ja-JP" altLang="ja-JP" sz="1000">
            <a:solidFill>
              <a:sysClr val="windowText" lastClr="000000"/>
            </a:solidFill>
            <a:effectLst/>
          </a:endParaRPr>
        </a:p>
        <a:p>
          <a:r>
            <a:rPr kumimoji="1" lang="ja-JP" altLang="ja-JP" sz="1000">
              <a:solidFill>
                <a:schemeClr val="dk1"/>
              </a:solidFill>
              <a:effectLst/>
              <a:latin typeface="+mn-lt"/>
              <a:ea typeface="+mn-ea"/>
              <a:cs typeface="+mn-cs"/>
            </a:rPr>
            <a:t>学校施設については、</a:t>
          </a:r>
          <a:r>
            <a:rPr kumimoji="1" lang="ja-JP" altLang="ja-JP" sz="1000">
              <a:solidFill>
                <a:sysClr val="windowText" lastClr="000000"/>
              </a:solidFill>
              <a:effectLst/>
              <a:latin typeface="+mn-lt"/>
              <a:ea typeface="+mn-ea"/>
              <a:cs typeface="+mn-cs"/>
            </a:rPr>
            <a:t>小学校関係の有形固定資産減価償却率が高くなっている。今後、個別施設計画に基づき小学校施設の大規模改修工事や複合化等、老朽化対策に取り組んでいかなければならないと考えている。</a:t>
          </a:r>
          <a:endParaRPr lang="ja-JP" altLang="ja-JP" sz="1000">
            <a:solidFill>
              <a:sysClr val="windowText" lastClr="000000"/>
            </a:solidFill>
            <a:effectLst/>
          </a:endParaRPr>
        </a:p>
        <a:p>
          <a:r>
            <a:rPr kumimoji="1" lang="ja-JP" altLang="ja-JP" sz="1000">
              <a:solidFill>
                <a:schemeClr val="dk1"/>
              </a:solidFill>
              <a:effectLst/>
              <a:latin typeface="+mn-lt"/>
              <a:ea typeface="+mn-ea"/>
              <a:cs typeface="+mn-cs"/>
            </a:rPr>
            <a:t>公営住宅については、有形固定資産減価償却率が全国平均及び千葉県平均よりもかなり高くなっており、老朽化が進んでいる。このため、学校施設同様、個別施設計画に基づき、大規模改修工事等が必要になってくるかと思われる。ただし、施設自体は耐震基準にも適合し、適切に日々の修繕等を行っているため、使用する上での問題はない。</a:t>
          </a:r>
          <a:endParaRPr lang="ja-JP" altLang="ja-JP" sz="1000">
            <a:effectLst/>
          </a:endParaRPr>
        </a:p>
        <a:p>
          <a:r>
            <a:rPr kumimoji="1" lang="ja-JP" altLang="ja-JP" sz="1000">
              <a:solidFill>
                <a:schemeClr val="dk1"/>
              </a:solidFill>
              <a:effectLst/>
              <a:latin typeface="+mn-lt"/>
              <a:ea typeface="+mn-ea"/>
              <a:cs typeface="+mn-cs"/>
            </a:rPr>
            <a:t>児童館・公民館については、有形固定資産減価償却率が全国平均及び千葉県平均よりもかなり高くなっており、老朽化がかなり進んでいる</a:t>
          </a:r>
          <a:r>
            <a:rPr kumimoji="1" lang="ja-JP" altLang="ja-JP" sz="1000">
              <a:solidFill>
                <a:sysClr val="windowText" lastClr="000000"/>
              </a:solidFill>
              <a:effectLst/>
              <a:latin typeface="+mn-lt"/>
              <a:ea typeface="+mn-ea"/>
              <a:cs typeface="+mn-cs"/>
            </a:rPr>
            <a:t>ため、当該２施設を統合し、新公民館を建設中である。これに伴い、有形固定資産減価償却率は大幅な減少を見込めるが、建設以降の維持管理に係る経費の増加に留意しつつ、行政サービス向上に努めたい。</a:t>
          </a:r>
          <a:endParaRPr lang="ja-JP" altLang="ja-JP" sz="10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FA5616-8D2D-44C2-9C7E-E2853ED6BD1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22E233-D2E4-471E-9F1D-D503E631534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59B643-3293-4944-9C8A-C71BED3F60A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4CBF07-8053-4CA4-8ECA-44D81819C0F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9C0C88-7917-4B61-A0CB-28D9FDF5B30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D8F530-4C18-41D9-B88B-834CF4124F4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7AD1F6-37A0-4086-A1C9-61B76027EBD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734201-8A39-44AC-8E84-2117468924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065725-AFC0-43F3-911E-BD6ACCCD2D0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1D1A4B-D077-4971-98F3-E9B111E7669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6,444
6,343
47.11
5,527,129
5,210,674
301,505
2,814,909
4,218,346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521266-C72A-4062-8AF0-14C18BB7E9F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87BDCD-55CF-466D-A558-AF7CF52CE3A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F28520-25C3-46C6-8A86-CB64209125F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5D6D72-ACBB-48FD-8706-CB226E4A20F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2C60F8-EA1A-4691-B1A2-23687F023A0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25A0DD-D033-483A-A56B-66AD5FF7ACC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77997B-5DAE-4555-AE92-87CF53E5713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BDAA58-4E53-4DC1-8136-2A9B7413875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CD5CDD-F360-406D-8439-E9C8C3D28EE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2996FF-2086-41EE-8749-52163663EFD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2EA1B4-DA43-4BC3-9B16-1324C3AC348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0133CE-0854-4352-8BFE-82182CDD605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808F8C-8932-4762-8B39-419C3FD35E3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D63523-45BF-467C-9C29-EAF708F8DEE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4E51F5-52D1-49B3-BC83-CE158A484DA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389EDD-7AE0-4417-A47F-D3C7DBA58A1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BADCBF-0531-4957-84D1-D5F82048E13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6C3935-97EC-4FDB-ADA8-16A55C82EA5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CDB861-FA92-4BAA-9D1E-FD522E2B635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F699AE-828B-47F8-9D63-9B2BFFF79F4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41358A-AFA5-4C0B-90DE-F90A1969344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D4626B-AB77-4B87-ADE5-5F247AC589B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E427F2-0C7B-4916-9F1E-5AFC7D91E7C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CC48E3-68B8-4127-8455-1C2B6B60CAB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7C89F6-EE4B-4D3A-9692-10CE1E2D299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A8EA87-5E89-4AD7-8F89-873D440ED79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6681A5-ECE6-4707-BD48-99F2F07337F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54B639-EE64-482D-A4C7-2225623BD97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E6B7AD-A203-41C2-9397-80318A9C89E3}"/>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B9D442E-DF5E-4427-86B4-FDA3911B644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BCCCBA9-3986-47D0-9400-C799F2B35EF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4137EF4-4722-4FF4-8548-E2FBCB38A7A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3EF6395-8EE1-47D5-86E4-B1D59A1FC10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1C0A497-8946-4890-B3EA-BC0E34FB9E1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68F288B-612E-40B5-8A38-C0B0469E5A1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91E44CA-364A-40E7-BE53-BFB3CE8A8B3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A557403-75DC-49D6-914A-696C987E3D49}"/>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9AC73FA-5A65-455A-8688-34692459403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12691E8-D5F8-4368-87F5-6CB455E1189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56A67AD-02AF-4EFF-AEDB-75357EC9AAE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1158FD2-6776-420D-B272-6E098742F31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0F034C8-6D63-49E5-BC7E-ED26F295111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91B7E08-4492-4837-9B14-1B24240CD36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F28A4C2-73FC-4075-9D9A-22198D0BC7C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6D99BA6-AED0-437A-9568-D2434DEF005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BFBEEB7-3E8C-4393-A1A1-AAC429E223B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94F9F86-493D-4B8E-9395-342A60B021E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EB4ED9D-E251-4930-8525-EE14BBA7BF8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1E5C471-64C4-47D0-8B12-4C070CCE214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CF0BE5F-0542-4E52-9E08-35FB3E0350F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C444AD7-F61C-4352-AFDA-B253B324665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3B9B5F0-8A08-4AEA-BC68-9DD06D421B9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FDCF470-1B01-40BC-B72C-C0E0147F044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22C5257-F37C-417D-9599-DF7C51E3A46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9EF7908-46EB-479D-899A-B21C26B46D4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7F1EF47-0D5A-4EBE-8F70-DAF12C966E8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B3BBC90-D499-45CF-A467-91A980BF839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9221C37-8683-48A7-9505-6F6E91C8E46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3FB6878-99E5-449A-B49C-71198E19E9A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38E320F-7773-452B-8CEA-DE1CFFEEE72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7E0CA6D-3375-4282-B952-682F538C6B1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8765813-38C4-414E-93FE-40104CCE310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A874BCC-DA7E-48FE-A568-00BA9A00E8DF}"/>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FF322A8-1E5C-4A75-9E66-8BB875F2265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32DFB19-6503-4592-AFF4-ED8C9F16D1A7}"/>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57B9F5A6-4776-4505-B0C9-6AE80BA6C892}"/>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0C844A6C-FC35-4341-825E-1BB4F67776D2}"/>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7113708-45B5-4B0E-8444-D5D11BD39E07}"/>
            </a:ext>
          </a:extLst>
        </xdr:cNvPr>
        <xdr:cNvSpPr txBox="1"/>
      </xdr:nvSpPr>
      <xdr:spPr>
        <a:xfrm>
          <a:off x="412496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34BF004A-3CCD-4DE9-BB65-CE77E1F12900}"/>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23BEE89D-7198-4C02-8A37-8DF917722ED5}"/>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3902FB0E-664B-4D09-97A7-2A65D9CA9B87}"/>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06693818-364F-410E-83D5-BD723DDA7A48}"/>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E2FB386D-994B-4406-8DD5-17784538A1E7}"/>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20145B1-5E2C-45D6-8B41-A3ECD745D77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43C3AD3-66C8-4CA7-B7D9-7486CF3254D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124B000-24E0-4499-ABB3-974D32DA989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130C61D-D516-4B7F-820F-940B0EE3F90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2F7BAB8-6DC9-4F4F-B962-F5BA1F73BE8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166370</xdr:rowOff>
    </xdr:from>
    <xdr:to>
      <xdr:col>24</xdr:col>
      <xdr:colOff>114300</xdr:colOff>
      <xdr:row>64</xdr:row>
      <xdr:rowOff>96520</xdr:rowOff>
    </xdr:to>
    <xdr:sp macro="" textlink="">
      <xdr:nvSpPr>
        <xdr:cNvPr id="90" name="楕円 89">
          <a:extLst>
            <a:ext uri="{FF2B5EF4-FFF2-40B4-BE49-F238E27FC236}">
              <a16:creationId xmlns:a16="http://schemas.microsoft.com/office/drawing/2014/main" id="{A0460359-3DE8-4905-8334-4807DFBCCF7D}"/>
            </a:ext>
          </a:extLst>
        </xdr:cNvPr>
        <xdr:cNvSpPr/>
      </xdr:nvSpPr>
      <xdr:spPr>
        <a:xfrm>
          <a:off x="4036060" y="1072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81297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4515561-F49B-436C-BE09-9289F5E55D68}"/>
            </a:ext>
          </a:extLst>
        </xdr:cNvPr>
        <xdr:cNvSpPr txBox="1"/>
      </xdr:nvSpPr>
      <xdr:spPr>
        <a:xfrm>
          <a:off x="4124960" y="1064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168003</xdr:rowOff>
    </xdr:from>
    <xdr:to>
      <xdr:col>20</xdr:col>
      <xdr:colOff>38100</xdr:colOff>
      <xdr:row>64</xdr:row>
      <xdr:rowOff>98153</xdr:rowOff>
    </xdr:to>
    <xdr:sp macro="" textlink="">
      <xdr:nvSpPr>
        <xdr:cNvPr id="92" name="楕円 91">
          <a:extLst>
            <a:ext uri="{FF2B5EF4-FFF2-40B4-BE49-F238E27FC236}">
              <a16:creationId xmlns:a16="http://schemas.microsoft.com/office/drawing/2014/main" id="{25E8EF67-FEB6-4D45-A009-C8C255CAD66E}"/>
            </a:ext>
          </a:extLst>
        </xdr:cNvPr>
        <xdr:cNvSpPr/>
      </xdr:nvSpPr>
      <xdr:spPr>
        <a:xfrm>
          <a:off x="3312160" y="10729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45720</xdr:rowOff>
    </xdr:from>
    <xdr:to>
      <xdr:col>24</xdr:col>
      <xdr:colOff>63500</xdr:colOff>
      <xdr:row>64</xdr:row>
      <xdr:rowOff>47353</xdr:rowOff>
    </xdr:to>
    <xdr:cxnSp macro="">
      <xdr:nvCxnSpPr>
        <xdr:cNvPr id="93" name="直線コネクタ 92">
          <a:extLst>
            <a:ext uri="{FF2B5EF4-FFF2-40B4-BE49-F238E27FC236}">
              <a16:creationId xmlns:a16="http://schemas.microsoft.com/office/drawing/2014/main" id="{5A4F75AB-EA6C-4E83-BDD4-DCA64DF6FFA5}"/>
            </a:ext>
          </a:extLst>
        </xdr:cNvPr>
        <xdr:cNvCxnSpPr/>
      </xdr:nvCxnSpPr>
      <xdr:spPr>
        <a:xfrm flipV="1">
          <a:off x="3355340" y="1077468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42273</xdr:rowOff>
    </xdr:from>
    <xdr:to>
      <xdr:col>15</xdr:col>
      <xdr:colOff>101600</xdr:colOff>
      <xdr:row>64</xdr:row>
      <xdr:rowOff>143873</xdr:rowOff>
    </xdr:to>
    <xdr:sp macro="" textlink="">
      <xdr:nvSpPr>
        <xdr:cNvPr id="94" name="楕円 93">
          <a:extLst>
            <a:ext uri="{FF2B5EF4-FFF2-40B4-BE49-F238E27FC236}">
              <a16:creationId xmlns:a16="http://schemas.microsoft.com/office/drawing/2014/main" id="{D6E56276-1FD5-454A-85F1-32064741D24B}"/>
            </a:ext>
          </a:extLst>
        </xdr:cNvPr>
        <xdr:cNvSpPr/>
      </xdr:nvSpPr>
      <xdr:spPr>
        <a:xfrm>
          <a:off x="2514600" y="107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47353</xdr:rowOff>
    </xdr:from>
    <xdr:to>
      <xdr:col>19</xdr:col>
      <xdr:colOff>177800</xdr:colOff>
      <xdr:row>64</xdr:row>
      <xdr:rowOff>93073</xdr:rowOff>
    </xdr:to>
    <xdr:cxnSp macro="">
      <xdr:nvCxnSpPr>
        <xdr:cNvPr id="95" name="直線コネクタ 94">
          <a:extLst>
            <a:ext uri="{FF2B5EF4-FFF2-40B4-BE49-F238E27FC236}">
              <a16:creationId xmlns:a16="http://schemas.microsoft.com/office/drawing/2014/main" id="{7B57BDB7-6D6C-4ADA-90F7-ACCA1F7B1145}"/>
            </a:ext>
          </a:extLst>
        </xdr:cNvPr>
        <xdr:cNvCxnSpPr/>
      </xdr:nvCxnSpPr>
      <xdr:spPr>
        <a:xfrm flipV="1">
          <a:off x="2565400" y="10776313"/>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29210</xdr:rowOff>
    </xdr:from>
    <xdr:to>
      <xdr:col>10</xdr:col>
      <xdr:colOff>165100</xdr:colOff>
      <xdr:row>64</xdr:row>
      <xdr:rowOff>130810</xdr:rowOff>
    </xdr:to>
    <xdr:sp macro="" textlink="">
      <xdr:nvSpPr>
        <xdr:cNvPr id="96" name="楕円 95">
          <a:extLst>
            <a:ext uri="{FF2B5EF4-FFF2-40B4-BE49-F238E27FC236}">
              <a16:creationId xmlns:a16="http://schemas.microsoft.com/office/drawing/2014/main" id="{93873D62-0358-4769-A83D-6386213E2DAE}"/>
            </a:ext>
          </a:extLst>
        </xdr:cNvPr>
        <xdr:cNvSpPr/>
      </xdr:nvSpPr>
      <xdr:spPr>
        <a:xfrm>
          <a:off x="17399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80010</xdr:rowOff>
    </xdr:from>
    <xdr:to>
      <xdr:col>15</xdr:col>
      <xdr:colOff>50800</xdr:colOff>
      <xdr:row>64</xdr:row>
      <xdr:rowOff>93073</xdr:rowOff>
    </xdr:to>
    <xdr:cxnSp macro="">
      <xdr:nvCxnSpPr>
        <xdr:cNvPr id="97" name="直線コネクタ 96">
          <a:extLst>
            <a:ext uri="{FF2B5EF4-FFF2-40B4-BE49-F238E27FC236}">
              <a16:creationId xmlns:a16="http://schemas.microsoft.com/office/drawing/2014/main" id="{8955E077-6BF6-448A-A9B0-D92AE6DCEA61}"/>
            </a:ext>
          </a:extLst>
        </xdr:cNvPr>
        <xdr:cNvCxnSpPr/>
      </xdr:nvCxnSpPr>
      <xdr:spPr>
        <a:xfrm>
          <a:off x="1790700" y="10808970"/>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12881</xdr:rowOff>
    </xdr:from>
    <xdr:to>
      <xdr:col>6</xdr:col>
      <xdr:colOff>38100</xdr:colOff>
      <xdr:row>64</xdr:row>
      <xdr:rowOff>114481</xdr:rowOff>
    </xdr:to>
    <xdr:sp macro="" textlink="">
      <xdr:nvSpPr>
        <xdr:cNvPr id="98" name="楕円 97">
          <a:extLst>
            <a:ext uri="{FF2B5EF4-FFF2-40B4-BE49-F238E27FC236}">
              <a16:creationId xmlns:a16="http://schemas.microsoft.com/office/drawing/2014/main" id="{BD3CBD2E-0A02-42AE-9540-E740E8381F21}"/>
            </a:ext>
          </a:extLst>
        </xdr:cNvPr>
        <xdr:cNvSpPr/>
      </xdr:nvSpPr>
      <xdr:spPr>
        <a:xfrm>
          <a:off x="965200" y="107418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63681</xdr:rowOff>
    </xdr:from>
    <xdr:to>
      <xdr:col>10</xdr:col>
      <xdr:colOff>114300</xdr:colOff>
      <xdr:row>64</xdr:row>
      <xdr:rowOff>80010</xdr:rowOff>
    </xdr:to>
    <xdr:cxnSp macro="">
      <xdr:nvCxnSpPr>
        <xdr:cNvPr id="99" name="直線コネクタ 98">
          <a:extLst>
            <a:ext uri="{FF2B5EF4-FFF2-40B4-BE49-F238E27FC236}">
              <a16:creationId xmlns:a16="http://schemas.microsoft.com/office/drawing/2014/main" id="{FB51DD1B-1067-4A08-A622-6ED59F0A8383}"/>
            </a:ext>
          </a:extLst>
        </xdr:cNvPr>
        <xdr:cNvCxnSpPr/>
      </xdr:nvCxnSpPr>
      <xdr:spPr>
        <a:xfrm>
          <a:off x="1008380" y="10792641"/>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B8F61063-7059-416C-8B6C-60F1D482610A}"/>
            </a:ext>
          </a:extLst>
        </xdr:cNvPr>
        <xdr:cNvSpPr txBox="1"/>
      </xdr:nvSpPr>
      <xdr:spPr>
        <a:xfrm>
          <a:off x="317056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8DC99431-9CF7-4206-8C34-FF28B1D358B9}"/>
            </a:ext>
          </a:extLst>
        </xdr:cNvPr>
        <xdr:cNvSpPr txBox="1"/>
      </xdr:nvSpPr>
      <xdr:spPr>
        <a:xfrm>
          <a:off x="238570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2ACAC0BC-4546-4685-837D-0BDB9EDA1F98}"/>
            </a:ext>
          </a:extLst>
        </xdr:cNvPr>
        <xdr:cNvSpPr txBox="1"/>
      </xdr:nvSpPr>
      <xdr:spPr>
        <a:xfrm>
          <a:off x="16110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7F30137A-5127-4D17-A386-AE9670AC8385}"/>
            </a:ext>
          </a:extLst>
        </xdr:cNvPr>
        <xdr:cNvSpPr txBox="1"/>
      </xdr:nvSpPr>
      <xdr:spPr>
        <a:xfrm>
          <a:off x="8363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89280</xdr:rowOff>
    </xdr:from>
    <xdr:ext cx="405111" cy="259045"/>
    <xdr:sp macro="" textlink="">
      <xdr:nvSpPr>
        <xdr:cNvPr id="104" name="n_1mainValue【体育館・プール】&#10;有形固定資産減価償却率">
          <a:extLst>
            <a:ext uri="{FF2B5EF4-FFF2-40B4-BE49-F238E27FC236}">
              <a16:creationId xmlns:a16="http://schemas.microsoft.com/office/drawing/2014/main" id="{03AFB90F-D1B4-4992-BBA5-6FC0A6D9CCCD}"/>
            </a:ext>
          </a:extLst>
        </xdr:cNvPr>
        <xdr:cNvSpPr txBox="1"/>
      </xdr:nvSpPr>
      <xdr:spPr>
        <a:xfrm>
          <a:off x="3170564" y="1081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135000</xdr:rowOff>
    </xdr:from>
    <xdr:ext cx="405111" cy="259045"/>
    <xdr:sp macro="" textlink="">
      <xdr:nvSpPr>
        <xdr:cNvPr id="105" name="n_2mainValue【体育館・プール】&#10;有形固定資産減価償却率">
          <a:extLst>
            <a:ext uri="{FF2B5EF4-FFF2-40B4-BE49-F238E27FC236}">
              <a16:creationId xmlns:a16="http://schemas.microsoft.com/office/drawing/2014/main" id="{F6707AB5-0B5A-466C-B227-E05B23504612}"/>
            </a:ext>
          </a:extLst>
        </xdr:cNvPr>
        <xdr:cNvSpPr txBox="1"/>
      </xdr:nvSpPr>
      <xdr:spPr>
        <a:xfrm>
          <a:off x="2385704" y="1086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121937</xdr:rowOff>
    </xdr:from>
    <xdr:ext cx="405111" cy="259045"/>
    <xdr:sp macro="" textlink="">
      <xdr:nvSpPr>
        <xdr:cNvPr id="106" name="n_3mainValue【体育館・プール】&#10;有形固定資産減価償却率">
          <a:extLst>
            <a:ext uri="{FF2B5EF4-FFF2-40B4-BE49-F238E27FC236}">
              <a16:creationId xmlns:a16="http://schemas.microsoft.com/office/drawing/2014/main" id="{C9456E1D-5DAA-4BF3-AAC7-0FDA5D168904}"/>
            </a:ext>
          </a:extLst>
        </xdr:cNvPr>
        <xdr:cNvSpPr txBox="1"/>
      </xdr:nvSpPr>
      <xdr:spPr>
        <a:xfrm>
          <a:off x="161100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105608</xdr:rowOff>
    </xdr:from>
    <xdr:ext cx="405111" cy="259045"/>
    <xdr:sp macro="" textlink="">
      <xdr:nvSpPr>
        <xdr:cNvPr id="107" name="n_4mainValue【体育館・プール】&#10;有形固定資産減価償却率">
          <a:extLst>
            <a:ext uri="{FF2B5EF4-FFF2-40B4-BE49-F238E27FC236}">
              <a16:creationId xmlns:a16="http://schemas.microsoft.com/office/drawing/2014/main" id="{A791F934-815E-4058-9F4A-05EA33933ABC}"/>
            </a:ext>
          </a:extLst>
        </xdr:cNvPr>
        <xdr:cNvSpPr txBox="1"/>
      </xdr:nvSpPr>
      <xdr:spPr>
        <a:xfrm>
          <a:off x="836304" y="10834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28901C5-E72A-4E9A-B1C1-B58C9A86FE8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7A33739-EA2D-46EA-895F-A1768E36EFD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1FF6230-2C4A-4D6C-A3B9-F97D5CA921B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5B4704F-D356-468C-9A1E-ACD6BA4284B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EBF7977-F6AE-4F4B-9E3B-BEBF69F53E0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2F8762B-B737-4E2B-817B-49B254C1243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6C78077-9D8B-4251-B107-5B740D39930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4E2AA39-5D80-48C2-A013-AC5266E3C3B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85D9906-21BC-439E-93BB-E4983A2010F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6A3BAF1-4019-49C6-BFDD-D9A23E26F2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6D87751-A13C-4C4B-BF7D-8C44E56AFCF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FF36A3C-5512-4C89-8898-07F651E70BD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B5060D96-D08A-472D-91AD-CA0F1371A9C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630D4DBF-F165-4897-B2C0-8BD9A92BB1F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DAF6DE8-DB49-4EC7-9772-03B87DC6308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BEC822FD-B1F7-4FD4-BDEB-D86738B3F6F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8E718176-44C7-4663-9391-984E638B582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55BFD57-A152-462B-B2DC-F60B543B0D8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5302321-87BE-4512-8217-07F2D4A7937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32C20C-DEF8-409A-A68E-967A4CEACCB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60F18DEA-4FB9-45E9-AEF5-3052D5C10B3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E081D7F0-6A60-42EE-BCA4-4062376022B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CCCCAB7D-37EE-4FFF-AB45-C6F009917D8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8EB4F5B9-2D22-4933-91E2-145C19A3C86F}"/>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F492944B-02A9-4F3B-9F29-0C64132DC6C7}"/>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FB8EA35B-7E15-4466-A399-21AF58FF47D6}"/>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9F7537E6-D8E3-4802-AFE8-34C1DD382A0E}"/>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D482B752-D400-4748-9B1D-6F21C165E62B}"/>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12AB3360-4C39-4EF7-A918-FDD04F80D9B5}"/>
            </a:ext>
          </a:extLst>
        </xdr:cNvPr>
        <xdr:cNvSpPr txBox="1"/>
      </xdr:nvSpPr>
      <xdr:spPr>
        <a:xfrm>
          <a:off x="9258300" y="1038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5FC60D7E-C24E-46A4-9BC6-0FE8ED533563}"/>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55EC1B8F-B55D-4EFA-B365-44DC64D912B0}"/>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695837B3-FB02-41C2-A54C-1D27EA4612D5}"/>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69201BC3-6C63-47F7-8935-C66A32DEB705}"/>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8019E2E9-25D5-467A-8CA3-551A3D133B30}"/>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2148687-988D-4E38-BD05-25122F36CF1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FA199A1-E147-4F0D-ACF2-78620ABB418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F78DB65-3715-4D89-956E-AE01A4B0AA4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25599B4-2C1D-4545-B190-271A8C5ED84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B5D9E68-17E5-4915-8C58-216165F5EAE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147" name="楕円 146">
          <a:extLst>
            <a:ext uri="{FF2B5EF4-FFF2-40B4-BE49-F238E27FC236}">
              <a16:creationId xmlns:a16="http://schemas.microsoft.com/office/drawing/2014/main" id="{F7F90E74-685A-4C60-B928-83FB5FD491F9}"/>
            </a:ext>
          </a:extLst>
        </xdr:cNvPr>
        <xdr:cNvSpPr/>
      </xdr:nvSpPr>
      <xdr:spPr>
        <a:xfrm>
          <a:off x="9192260" y="10599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148" name="【体育館・プール】&#10;一人当たり面積該当値テキスト">
          <a:extLst>
            <a:ext uri="{FF2B5EF4-FFF2-40B4-BE49-F238E27FC236}">
              <a16:creationId xmlns:a16="http://schemas.microsoft.com/office/drawing/2014/main" id="{DA59B36B-D5A0-4AD1-8D6A-02B932BF79FF}"/>
            </a:ext>
          </a:extLst>
        </xdr:cNvPr>
        <xdr:cNvSpPr txBox="1"/>
      </xdr:nvSpPr>
      <xdr:spPr>
        <a:xfrm>
          <a:off x="9258300"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41402</xdr:rowOff>
    </xdr:from>
    <xdr:to>
      <xdr:col>50</xdr:col>
      <xdr:colOff>165100</xdr:colOff>
      <xdr:row>63</xdr:row>
      <xdr:rowOff>143002</xdr:rowOff>
    </xdr:to>
    <xdr:sp macro="" textlink="">
      <xdr:nvSpPr>
        <xdr:cNvPr id="149" name="楕円 148">
          <a:extLst>
            <a:ext uri="{FF2B5EF4-FFF2-40B4-BE49-F238E27FC236}">
              <a16:creationId xmlns:a16="http://schemas.microsoft.com/office/drawing/2014/main" id="{F68CAC08-E636-4356-A6FC-E0E18814D094}"/>
            </a:ext>
          </a:extLst>
        </xdr:cNvPr>
        <xdr:cNvSpPr/>
      </xdr:nvSpPr>
      <xdr:spPr>
        <a:xfrm>
          <a:off x="844550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88773</xdr:rowOff>
    </xdr:from>
    <xdr:to>
      <xdr:col>55</xdr:col>
      <xdr:colOff>0</xdr:colOff>
      <xdr:row>63</xdr:row>
      <xdr:rowOff>92202</xdr:rowOff>
    </xdr:to>
    <xdr:cxnSp macro="">
      <xdr:nvCxnSpPr>
        <xdr:cNvPr id="150" name="直線コネクタ 149">
          <a:extLst>
            <a:ext uri="{FF2B5EF4-FFF2-40B4-BE49-F238E27FC236}">
              <a16:creationId xmlns:a16="http://schemas.microsoft.com/office/drawing/2014/main" id="{BF0CC88B-C5F4-4FC4-BBE9-DCFF305EE3B8}"/>
            </a:ext>
          </a:extLst>
        </xdr:cNvPr>
        <xdr:cNvCxnSpPr/>
      </xdr:nvCxnSpPr>
      <xdr:spPr>
        <a:xfrm flipV="1">
          <a:off x="8496300" y="10650093"/>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45212</xdr:rowOff>
    </xdr:from>
    <xdr:to>
      <xdr:col>46</xdr:col>
      <xdr:colOff>38100</xdr:colOff>
      <xdr:row>63</xdr:row>
      <xdr:rowOff>146812</xdr:rowOff>
    </xdr:to>
    <xdr:sp macro="" textlink="">
      <xdr:nvSpPr>
        <xdr:cNvPr id="151" name="楕円 150">
          <a:extLst>
            <a:ext uri="{FF2B5EF4-FFF2-40B4-BE49-F238E27FC236}">
              <a16:creationId xmlns:a16="http://schemas.microsoft.com/office/drawing/2014/main" id="{5A3B4DEC-31B3-4643-B78B-E2A330C8C4B8}"/>
            </a:ext>
          </a:extLst>
        </xdr:cNvPr>
        <xdr:cNvSpPr/>
      </xdr:nvSpPr>
      <xdr:spPr>
        <a:xfrm>
          <a:off x="7670800" y="106065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92202</xdr:rowOff>
    </xdr:from>
    <xdr:to>
      <xdr:col>50</xdr:col>
      <xdr:colOff>114300</xdr:colOff>
      <xdr:row>63</xdr:row>
      <xdr:rowOff>96012</xdr:rowOff>
    </xdr:to>
    <xdr:cxnSp macro="">
      <xdr:nvCxnSpPr>
        <xdr:cNvPr id="152" name="直線コネクタ 151">
          <a:extLst>
            <a:ext uri="{FF2B5EF4-FFF2-40B4-BE49-F238E27FC236}">
              <a16:creationId xmlns:a16="http://schemas.microsoft.com/office/drawing/2014/main" id="{2865EEFF-0D30-46E2-8C16-2AAE3001F895}"/>
            </a:ext>
          </a:extLst>
        </xdr:cNvPr>
        <xdr:cNvCxnSpPr/>
      </xdr:nvCxnSpPr>
      <xdr:spPr>
        <a:xfrm flipV="1">
          <a:off x="7713980" y="10653522"/>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47879</xdr:rowOff>
    </xdr:from>
    <xdr:to>
      <xdr:col>41</xdr:col>
      <xdr:colOff>101600</xdr:colOff>
      <xdr:row>63</xdr:row>
      <xdr:rowOff>149479</xdr:rowOff>
    </xdr:to>
    <xdr:sp macro="" textlink="">
      <xdr:nvSpPr>
        <xdr:cNvPr id="153" name="楕円 152">
          <a:extLst>
            <a:ext uri="{FF2B5EF4-FFF2-40B4-BE49-F238E27FC236}">
              <a16:creationId xmlns:a16="http://schemas.microsoft.com/office/drawing/2014/main" id="{7BA67333-3365-415E-BF2F-2C7B5A843691}"/>
            </a:ext>
          </a:extLst>
        </xdr:cNvPr>
        <xdr:cNvSpPr/>
      </xdr:nvSpPr>
      <xdr:spPr>
        <a:xfrm>
          <a:off x="687324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96012</xdr:rowOff>
    </xdr:from>
    <xdr:to>
      <xdr:col>45</xdr:col>
      <xdr:colOff>177800</xdr:colOff>
      <xdr:row>63</xdr:row>
      <xdr:rowOff>98679</xdr:rowOff>
    </xdr:to>
    <xdr:cxnSp macro="">
      <xdr:nvCxnSpPr>
        <xdr:cNvPr id="154" name="直線コネクタ 153">
          <a:extLst>
            <a:ext uri="{FF2B5EF4-FFF2-40B4-BE49-F238E27FC236}">
              <a16:creationId xmlns:a16="http://schemas.microsoft.com/office/drawing/2014/main" id="{3558C534-1751-4397-959C-60A7E569169D}"/>
            </a:ext>
          </a:extLst>
        </xdr:cNvPr>
        <xdr:cNvCxnSpPr/>
      </xdr:nvCxnSpPr>
      <xdr:spPr>
        <a:xfrm flipV="1">
          <a:off x="6924040" y="10657332"/>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155" name="楕円 154">
          <a:extLst>
            <a:ext uri="{FF2B5EF4-FFF2-40B4-BE49-F238E27FC236}">
              <a16:creationId xmlns:a16="http://schemas.microsoft.com/office/drawing/2014/main" id="{40703288-58B7-4D3F-8D8F-E8A08F33C3C9}"/>
            </a:ext>
          </a:extLst>
        </xdr:cNvPr>
        <xdr:cNvSpPr/>
      </xdr:nvSpPr>
      <xdr:spPr>
        <a:xfrm>
          <a:off x="609854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98679</xdr:rowOff>
    </xdr:from>
    <xdr:to>
      <xdr:col>41</xdr:col>
      <xdr:colOff>50800</xdr:colOff>
      <xdr:row>63</xdr:row>
      <xdr:rowOff>102870</xdr:rowOff>
    </xdr:to>
    <xdr:cxnSp macro="">
      <xdr:nvCxnSpPr>
        <xdr:cNvPr id="156" name="直線コネクタ 155">
          <a:extLst>
            <a:ext uri="{FF2B5EF4-FFF2-40B4-BE49-F238E27FC236}">
              <a16:creationId xmlns:a16="http://schemas.microsoft.com/office/drawing/2014/main" id="{15A4430E-B901-44D2-AE81-C0466754AF91}"/>
            </a:ext>
          </a:extLst>
        </xdr:cNvPr>
        <xdr:cNvCxnSpPr/>
      </xdr:nvCxnSpPr>
      <xdr:spPr>
        <a:xfrm flipV="1">
          <a:off x="6149340" y="10659999"/>
          <a:ext cx="7747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916CF68C-1DF6-4869-B252-1F8018AB57F1}"/>
            </a:ext>
          </a:extLst>
        </xdr:cNvPr>
        <xdr:cNvSpPr txBox="1"/>
      </xdr:nvSpPr>
      <xdr:spPr>
        <a:xfrm>
          <a:off x="827158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7FBA2AF7-BC59-45C3-A8AA-9DE0FB8B0262}"/>
            </a:ext>
          </a:extLst>
        </xdr:cNvPr>
        <xdr:cNvSpPr txBox="1"/>
      </xdr:nvSpPr>
      <xdr:spPr>
        <a:xfrm>
          <a:off x="7509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4E1D4811-3835-4DDA-96A2-25CE606575F1}"/>
            </a:ext>
          </a:extLst>
        </xdr:cNvPr>
        <xdr:cNvSpPr txBox="1"/>
      </xdr:nvSpPr>
      <xdr:spPr>
        <a:xfrm>
          <a:off x="67120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687AD48C-97BA-42D9-81F6-FAE1D6AE6F7E}"/>
            </a:ext>
          </a:extLst>
        </xdr:cNvPr>
        <xdr:cNvSpPr txBox="1"/>
      </xdr:nvSpPr>
      <xdr:spPr>
        <a:xfrm>
          <a:off x="59373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134129</xdr:rowOff>
    </xdr:from>
    <xdr:ext cx="469744" cy="259045"/>
    <xdr:sp macro="" textlink="">
      <xdr:nvSpPr>
        <xdr:cNvPr id="161" name="n_1mainValue【体育館・プール】&#10;一人当たり面積">
          <a:extLst>
            <a:ext uri="{FF2B5EF4-FFF2-40B4-BE49-F238E27FC236}">
              <a16:creationId xmlns:a16="http://schemas.microsoft.com/office/drawing/2014/main" id="{630EE109-25F7-4660-90F4-91174BC94688}"/>
            </a:ext>
          </a:extLst>
        </xdr:cNvPr>
        <xdr:cNvSpPr txBox="1"/>
      </xdr:nvSpPr>
      <xdr:spPr>
        <a:xfrm>
          <a:off x="8271587"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137939</xdr:rowOff>
    </xdr:from>
    <xdr:ext cx="469744" cy="259045"/>
    <xdr:sp macro="" textlink="">
      <xdr:nvSpPr>
        <xdr:cNvPr id="162" name="n_2mainValue【体育館・プール】&#10;一人当たり面積">
          <a:extLst>
            <a:ext uri="{FF2B5EF4-FFF2-40B4-BE49-F238E27FC236}">
              <a16:creationId xmlns:a16="http://schemas.microsoft.com/office/drawing/2014/main" id="{42C91D4C-C65C-416E-A30B-DD49EF46F1D0}"/>
            </a:ext>
          </a:extLst>
        </xdr:cNvPr>
        <xdr:cNvSpPr txBox="1"/>
      </xdr:nvSpPr>
      <xdr:spPr>
        <a:xfrm>
          <a:off x="750958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140606</xdr:rowOff>
    </xdr:from>
    <xdr:ext cx="469744" cy="259045"/>
    <xdr:sp macro="" textlink="">
      <xdr:nvSpPr>
        <xdr:cNvPr id="163" name="n_3mainValue【体育館・プール】&#10;一人当たり面積">
          <a:extLst>
            <a:ext uri="{FF2B5EF4-FFF2-40B4-BE49-F238E27FC236}">
              <a16:creationId xmlns:a16="http://schemas.microsoft.com/office/drawing/2014/main" id="{87DF7376-570F-4FF1-815B-F564E3C78959}"/>
            </a:ext>
          </a:extLst>
        </xdr:cNvPr>
        <xdr:cNvSpPr txBox="1"/>
      </xdr:nvSpPr>
      <xdr:spPr>
        <a:xfrm>
          <a:off x="6712027" y="107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164" name="n_4mainValue【体育館・プール】&#10;一人当たり面積">
          <a:extLst>
            <a:ext uri="{FF2B5EF4-FFF2-40B4-BE49-F238E27FC236}">
              <a16:creationId xmlns:a16="http://schemas.microsoft.com/office/drawing/2014/main" id="{249FD150-3BB4-4193-B412-C52703FFD7B1}"/>
            </a:ext>
          </a:extLst>
        </xdr:cNvPr>
        <xdr:cNvSpPr txBox="1"/>
      </xdr:nvSpPr>
      <xdr:spPr>
        <a:xfrm>
          <a:off x="59373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5CCE5E5F-565E-4AF3-94B5-14ED3B2235B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4F12C2B4-7E32-43EE-ABE3-4B87DFFB80A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AEBDB06C-3245-4C91-92C6-14FC66A60C3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721D53CD-01B0-4C50-80AD-571636F9A52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6494026-9C88-42AF-B0D2-D782D31F31F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7390A485-04F7-4CE4-B914-E6E8D259189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F36B96A7-C14F-42BD-9167-80F353B0F1A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582FDC3-81C1-48FD-BC65-331F66B83D6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2FADA721-3247-4EFA-A8C5-418919493BC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5369AC7C-2AEE-4A70-8865-97A6D5DA461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67979654-E099-4A88-B9FF-3064468FB27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7C21BD9E-EE77-44D2-8FDD-50B59CD7C451}"/>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29D76D90-8BDC-4FC9-AEC3-CEFA97C067BC}"/>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6BEE2313-B682-409E-A002-A08875F9469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8366EF37-F9A8-4636-A3E4-0A186CD5FC1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E131F804-3418-4872-BE36-AD2CD49A5D4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538D64DD-8B6A-445D-9682-D980EBC78AC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7B39D6E0-9CCA-4BB0-B8C9-FC1D8C066EE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73B100B6-5F0F-4FAD-B7F1-4711AAED0C1D}"/>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BDBFFF1E-8F94-4899-B683-D6E6A363373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77DCF3ED-FFC6-4963-907C-D87D77B2127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73D7630C-43E7-4DE0-B280-6447887A611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DDA76B45-434F-404C-B69B-54F6AF5B371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13C5B995-85C3-43F4-9122-FACFE95E757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AA54CF5-54AB-494D-A9A4-164539D11D9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8D6AFBC2-99CF-4F2F-9FB7-523C3CB1E60D}"/>
            </a:ext>
          </a:extLst>
        </xdr:cNvPr>
        <xdr:cNvCxnSpPr/>
      </xdr:nvCxnSpPr>
      <xdr:spPr>
        <a:xfrm flipV="1">
          <a:off x="4086225" y="13198928"/>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1FD89B3D-D5BE-4DDF-9077-009557748907}"/>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33000800-F117-41E5-BDF4-1DFDCB5422D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365C7462-0B98-4DC8-94DA-4A25221BDACF}"/>
            </a:ext>
          </a:extLst>
        </xdr:cNvPr>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C6BD854C-A660-481D-925A-0FE73CFB334A}"/>
            </a:ext>
          </a:extLst>
        </xdr:cNvPr>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C9DBF51E-1868-4387-867B-17E8A4FE0D08}"/>
            </a:ext>
          </a:extLst>
        </xdr:cNvPr>
        <xdr:cNvSpPr txBox="1"/>
      </xdr:nvSpPr>
      <xdr:spPr>
        <a:xfrm>
          <a:off x="4124960" y="13989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CBFA567F-33A1-41C8-A75D-A451269D3109}"/>
            </a:ext>
          </a:extLst>
        </xdr:cNvPr>
        <xdr:cNvSpPr/>
      </xdr:nvSpPr>
      <xdr:spPr>
        <a:xfrm>
          <a:off x="403606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6A683625-9FFF-4FFC-BCBD-50A3C569175E}"/>
            </a:ext>
          </a:extLst>
        </xdr:cNvPr>
        <xdr:cNvSpPr/>
      </xdr:nvSpPr>
      <xdr:spPr>
        <a:xfrm>
          <a:off x="331216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8AF786A8-0DAF-4219-A800-D5252922DF09}"/>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2919AFE4-6DD1-43F4-A22D-A18DD7824671}"/>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9C97490F-1984-4858-B1BF-D80AE49133F0}"/>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9490045-E4C2-4B7B-A9D2-2B7B8A7EB5C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D8BDB81-300C-4A46-A6E0-7CE4089DE5E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C6D97B7-5795-4E84-B69C-4C33BD9E0DC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907C935-465D-4EB2-B182-2928285F574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CD229553-6949-4A4D-AD84-2B89B2C7391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06" name="楕円 205">
          <a:extLst>
            <a:ext uri="{FF2B5EF4-FFF2-40B4-BE49-F238E27FC236}">
              <a16:creationId xmlns:a16="http://schemas.microsoft.com/office/drawing/2014/main" id="{CE282B6B-BFA0-4E00-BA25-FDE18785D5E4}"/>
            </a:ext>
          </a:extLst>
        </xdr:cNvPr>
        <xdr:cNvSpPr/>
      </xdr:nvSpPr>
      <xdr:spPr>
        <a:xfrm>
          <a:off x="4036060" y="137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70593</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5D62840D-2B4B-42ED-944B-349D5BD2CDE3}"/>
            </a:ext>
          </a:extLst>
        </xdr:cNvPr>
        <xdr:cNvSpPr txBox="1"/>
      </xdr:nvSpPr>
      <xdr:spPr>
        <a:xfrm>
          <a:off x="412496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11793</xdr:rowOff>
    </xdr:from>
    <xdr:to>
      <xdr:col>20</xdr:col>
      <xdr:colOff>38100</xdr:colOff>
      <xdr:row>82</xdr:row>
      <xdr:rowOff>113393</xdr:rowOff>
    </xdr:to>
    <xdr:sp macro="" textlink="">
      <xdr:nvSpPr>
        <xdr:cNvPr id="208" name="楕円 207">
          <a:extLst>
            <a:ext uri="{FF2B5EF4-FFF2-40B4-BE49-F238E27FC236}">
              <a16:creationId xmlns:a16="http://schemas.microsoft.com/office/drawing/2014/main" id="{076E70E0-C71A-4B30-9D6E-FEAAB426C40D}"/>
            </a:ext>
          </a:extLst>
        </xdr:cNvPr>
        <xdr:cNvSpPr/>
      </xdr:nvSpPr>
      <xdr:spPr>
        <a:xfrm>
          <a:off x="3312160" y="13758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62593</xdr:rowOff>
    </xdr:from>
    <xdr:to>
      <xdr:col>24</xdr:col>
      <xdr:colOff>63500</xdr:colOff>
      <xdr:row>82</xdr:row>
      <xdr:rowOff>98516</xdr:rowOff>
    </xdr:to>
    <xdr:cxnSp macro="">
      <xdr:nvCxnSpPr>
        <xdr:cNvPr id="209" name="直線コネクタ 208">
          <a:extLst>
            <a:ext uri="{FF2B5EF4-FFF2-40B4-BE49-F238E27FC236}">
              <a16:creationId xmlns:a16="http://schemas.microsoft.com/office/drawing/2014/main" id="{452512B9-80AC-4434-B9D6-B2DEE5252648}"/>
            </a:ext>
          </a:extLst>
        </xdr:cNvPr>
        <xdr:cNvCxnSpPr/>
      </xdr:nvCxnSpPr>
      <xdr:spPr>
        <a:xfrm>
          <a:off x="3355340" y="13809073"/>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134257</xdr:rowOff>
    </xdr:from>
    <xdr:to>
      <xdr:col>15</xdr:col>
      <xdr:colOff>101600</xdr:colOff>
      <xdr:row>81</xdr:row>
      <xdr:rowOff>64407</xdr:rowOff>
    </xdr:to>
    <xdr:sp macro="" textlink="">
      <xdr:nvSpPr>
        <xdr:cNvPr id="210" name="楕円 209">
          <a:extLst>
            <a:ext uri="{FF2B5EF4-FFF2-40B4-BE49-F238E27FC236}">
              <a16:creationId xmlns:a16="http://schemas.microsoft.com/office/drawing/2014/main" id="{CBE7EE2D-2ABA-45D6-AC60-038172D2DF04}"/>
            </a:ext>
          </a:extLst>
        </xdr:cNvPr>
        <xdr:cNvSpPr/>
      </xdr:nvSpPr>
      <xdr:spPr>
        <a:xfrm>
          <a:off x="2514600" y="13545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xdr:rowOff>
    </xdr:from>
    <xdr:to>
      <xdr:col>19</xdr:col>
      <xdr:colOff>177800</xdr:colOff>
      <xdr:row>82</xdr:row>
      <xdr:rowOff>62593</xdr:rowOff>
    </xdr:to>
    <xdr:cxnSp macro="">
      <xdr:nvCxnSpPr>
        <xdr:cNvPr id="211" name="直線コネクタ 210">
          <a:extLst>
            <a:ext uri="{FF2B5EF4-FFF2-40B4-BE49-F238E27FC236}">
              <a16:creationId xmlns:a16="http://schemas.microsoft.com/office/drawing/2014/main" id="{2CF22FCF-34BE-409B-BEC6-3B5888F98AD6}"/>
            </a:ext>
          </a:extLst>
        </xdr:cNvPr>
        <xdr:cNvCxnSpPr/>
      </xdr:nvCxnSpPr>
      <xdr:spPr>
        <a:xfrm>
          <a:off x="2565400" y="13592447"/>
          <a:ext cx="789940" cy="2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96701</xdr:rowOff>
    </xdr:from>
    <xdr:to>
      <xdr:col>10</xdr:col>
      <xdr:colOff>165100</xdr:colOff>
      <xdr:row>81</xdr:row>
      <xdr:rowOff>26851</xdr:rowOff>
    </xdr:to>
    <xdr:sp macro="" textlink="">
      <xdr:nvSpPr>
        <xdr:cNvPr id="212" name="楕円 211">
          <a:extLst>
            <a:ext uri="{FF2B5EF4-FFF2-40B4-BE49-F238E27FC236}">
              <a16:creationId xmlns:a16="http://schemas.microsoft.com/office/drawing/2014/main" id="{FC213152-836C-4614-BE0F-BC3D621C2C6D}"/>
            </a:ext>
          </a:extLst>
        </xdr:cNvPr>
        <xdr:cNvSpPr/>
      </xdr:nvSpPr>
      <xdr:spPr>
        <a:xfrm>
          <a:off x="1739900" y="13507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147501</xdr:rowOff>
    </xdr:from>
    <xdr:to>
      <xdr:col>15</xdr:col>
      <xdr:colOff>50800</xdr:colOff>
      <xdr:row>81</xdr:row>
      <xdr:rowOff>13607</xdr:rowOff>
    </xdr:to>
    <xdr:cxnSp macro="">
      <xdr:nvCxnSpPr>
        <xdr:cNvPr id="213" name="直線コネクタ 212">
          <a:extLst>
            <a:ext uri="{FF2B5EF4-FFF2-40B4-BE49-F238E27FC236}">
              <a16:creationId xmlns:a16="http://schemas.microsoft.com/office/drawing/2014/main" id="{A910D678-DE7F-4E75-89FD-BD87A50A48A1}"/>
            </a:ext>
          </a:extLst>
        </xdr:cNvPr>
        <xdr:cNvCxnSpPr/>
      </xdr:nvCxnSpPr>
      <xdr:spPr>
        <a:xfrm>
          <a:off x="1790700" y="13558701"/>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59145</xdr:rowOff>
    </xdr:from>
    <xdr:to>
      <xdr:col>6</xdr:col>
      <xdr:colOff>38100</xdr:colOff>
      <xdr:row>80</xdr:row>
      <xdr:rowOff>160745</xdr:rowOff>
    </xdr:to>
    <xdr:sp macro="" textlink="">
      <xdr:nvSpPr>
        <xdr:cNvPr id="214" name="楕円 213">
          <a:extLst>
            <a:ext uri="{FF2B5EF4-FFF2-40B4-BE49-F238E27FC236}">
              <a16:creationId xmlns:a16="http://schemas.microsoft.com/office/drawing/2014/main" id="{B85D15EF-EAB6-4540-8CDB-2C13C0CACA3D}"/>
            </a:ext>
          </a:extLst>
        </xdr:cNvPr>
        <xdr:cNvSpPr/>
      </xdr:nvSpPr>
      <xdr:spPr>
        <a:xfrm>
          <a:off x="965200" y="13470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109945</xdr:rowOff>
    </xdr:from>
    <xdr:to>
      <xdr:col>10</xdr:col>
      <xdr:colOff>114300</xdr:colOff>
      <xdr:row>80</xdr:row>
      <xdr:rowOff>147501</xdr:rowOff>
    </xdr:to>
    <xdr:cxnSp macro="">
      <xdr:nvCxnSpPr>
        <xdr:cNvPr id="215" name="直線コネクタ 214">
          <a:extLst>
            <a:ext uri="{FF2B5EF4-FFF2-40B4-BE49-F238E27FC236}">
              <a16:creationId xmlns:a16="http://schemas.microsoft.com/office/drawing/2014/main" id="{EA716FAE-D344-4CAD-95E6-E5EE106BCD60}"/>
            </a:ext>
          </a:extLst>
        </xdr:cNvPr>
        <xdr:cNvCxnSpPr/>
      </xdr:nvCxnSpPr>
      <xdr:spPr>
        <a:xfrm>
          <a:off x="1008380" y="13521145"/>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216" name="n_1aveValue【福祉施設】&#10;有形固定資産減価償却率">
          <a:extLst>
            <a:ext uri="{FF2B5EF4-FFF2-40B4-BE49-F238E27FC236}">
              <a16:creationId xmlns:a16="http://schemas.microsoft.com/office/drawing/2014/main" id="{F6C4E215-B74E-4413-890E-51C7792897C7}"/>
            </a:ext>
          </a:extLst>
        </xdr:cNvPr>
        <xdr:cNvSpPr txBox="1"/>
      </xdr:nvSpPr>
      <xdr:spPr>
        <a:xfrm>
          <a:off x="317056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17" name="n_2aveValue【福祉施設】&#10;有形固定資産減価償却率">
          <a:extLst>
            <a:ext uri="{FF2B5EF4-FFF2-40B4-BE49-F238E27FC236}">
              <a16:creationId xmlns:a16="http://schemas.microsoft.com/office/drawing/2014/main" id="{BC4D0CC4-B6BF-4AE8-AD87-C58DAEF98483}"/>
            </a:ext>
          </a:extLst>
        </xdr:cNvPr>
        <xdr:cNvSpPr txBox="1"/>
      </xdr:nvSpPr>
      <xdr:spPr>
        <a:xfrm>
          <a:off x="23857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18" name="n_3aveValue【福祉施設】&#10;有形固定資産減価償却率">
          <a:extLst>
            <a:ext uri="{FF2B5EF4-FFF2-40B4-BE49-F238E27FC236}">
              <a16:creationId xmlns:a16="http://schemas.microsoft.com/office/drawing/2014/main" id="{D772EE12-7BE3-4545-8B41-16ED3647C75B}"/>
            </a:ext>
          </a:extLst>
        </xdr:cNvPr>
        <xdr:cNvSpPr txBox="1"/>
      </xdr:nvSpPr>
      <xdr:spPr>
        <a:xfrm>
          <a:off x="16110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219" name="n_4aveValue【福祉施設】&#10;有形固定資産減価償却率">
          <a:extLst>
            <a:ext uri="{FF2B5EF4-FFF2-40B4-BE49-F238E27FC236}">
              <a16:creationId xmlns:a16="http://schemas.microsoft.com/office/drawing/2014/main" id="{CB696B39-EC6F-433C-9279-662AF2655AA8}"/>
            </a:ext>
          </a:extLst>
        </xdr:cNvPr>
        <xdr:cNvSpPr txBox="1"/>
      </xdr:nvSpPr>
      <xdr:spPr>
        <a:xfrm>
          <a:off x="83630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129920</xdr:rowOff>
    </xdr:from>
    <xdr:ext cx="405111" cy="259045"/>
    <xdr:sp macro="" textlink="">
      <xdr:nvSpPr>
        <xdr:cNvPr id="220" name="n_1mainValue【福祉施設】&#10;有形固定資産減価償却率">
          <a:extLst>
            <a:ext uri="{FF2B5EF4-FFF2-40B4-BE49-F238E27FC236}">
              <a16:creationId xmlns:a16="http://schemas.microsoft.com/office/drawing/2014/main" id="{2ACB3AF3-8335-4510-B570-F495FA667002}"/>
            </a:ext>
          </a:extLst>
        </xdr:cNvPr>
        <xdr:cNvSpPr txBox="1"/>
      </xdr:nvSpPr>
      <xdr:spPr>
        <a:xfrm>
          <a:off x="3170564" y="1354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21" name="n_2mainValue【福祉施設】&#10;有形固定資産減価償却率">
          <a:extLst>
            <a:ext uri="{FF2B5EF4-FFF2-40B4-BE49-F238E27FC236}">
              <a16:creationId xmlns:a16="http://schemas.microsoft.com/office/drawing/2014/main" id="{F9F2F226-F90E-4957-88C2-4CE6C8BF7A1C}"/>
            </a:ext>
          </a:extLst>
        </xdr:cNvPr>
        <xdr:cNvSpPr txBox="1"/>
      </xdr:nvSpPr>
      <xdr:spPr>
        <a:xfrm>
          <a:off x="2385704" y="1332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43378</xdr:rowOff>
    </xdr:from>
    <xdr:ext cx="405111" cy="259045"/>
    <xdr:sp macro="" textlink="">
      <xdr:nvSpPr>
        <xdr:cNvPr id="222" name="n_3mainValue【福祉施設】&#10;有形固定資産減価償却率">
          <a:extLst>
            <a:ext uri="{FF2B5EF4-FFF2-40B4-BE49-F238E27FC236}">
              <a16:creationId xmlns:a16="http://schemas.microsoft.com/office/drawing/2014/main" id="{C2EC6C6A-0E1E-4FD7-8809-4744EDD2C41B}"/>
            </a:ext>
          </a:extLst>
        </xdr:cNvPr>
        <xdr:cNvSpPr txBox="1"/>
      </xdr:nvSpPr>
      <xdr:spPr>
        <a:xfrm>
          <a:off x="1611004" y="1328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5822</xdr:rowOff>
    </xdr:from>
    <xdr:ext cx="405111" cy="259045"/>
    <xdr:sp macro="" textlink="">
      <xdr:nvSpPr>
        <xdr:cNvPr id="223" name="n_4mainValue【福祉施設】&#10;有形固定資産減価償却率">
          <a:extLst>
            <a:ext uri="{FF2B5EF4-FFF2-40B4-BE49-F238E27FC236}">
              <a16:creationId xmlns:a16="http://schemas.microsoft.com/office/drawing/2014/main" id="{88349B4E-E2A7-445D-B153-01E6AD15D4C7}"/>
            </a:ext>
          </a:extLst>
        </xdr:cNvPr>
        <xdr:cNvSpPr txBox="1"/>
      </xdr:nvSpPr>
      <xdr:spPr>
        <a:xfrm>
          <a:off x="836304" y="132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B0A232A-9D70-46A6-9F77-42A0A8D9E94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215742E3-9492-4C0D-B955-6FA072703AF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308DB49D-519A-4C92-AA15-98532D5BF52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8CFE5EC4-6F1D-4CD1-A9E2-1AD91E0C98C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D87B1333-1F5E-4887-B0FC-49D58D47D29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4B049C5A-6154-40EB-AF06-116E745C0BC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C90FC201-293F-4D98-85EE-CB711B6D113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261CF166-B784-4673-8DDC-9E5ABD7933E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766A1EF6-F1C3-4C0A-AAD0-B295C963377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133D3B22-3E88-486C-A67C-68C8AE26BD1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14953D0C-D3C4-4C90-873F-A78116182EE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D7FA70C2-8260-4109-8DE6-9193CE136D7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2C51C925-AD06-42A1-9E2B-5238CDB73D6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9D5CBB7F-5173-4653-AEB3-7FA10B0BA4D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39EF15C1-3DAB-4263-B922-94AAD16D6BD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1D03652D-C615-46AB-B0B6-1955A49FA87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810206EB-4FFB-4929-9A6E-8F2B21E120F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A752032B-FE98-4E7F-B6AC-B76BD79B1E3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8069C522-2617-4E37-8CA9-936219FFCBD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A8EAFCA6-3415-4A76-85C9-007220B70529}"/>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CD7016D7-1419-44FC-9E81-ABD3CDAC831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18AD91B2-1C63-4339-9075-B1E1F1773A9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5A8F5779-4847-46EF-887D-EB623AD8E0A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5CBEA1B8-F6FC-44E7-8961-A4CFD30F8014}"/>
            </a:ext>
          </a:extLst>
        </xdr:cNvPr>
        <xdr:cNvCxnSpPr/>
      </xdr:nvCxnSpPr>
      <xdr:spPr>
        <a:xfrm flipV="1">
          <a:off x="9219565" y="1326261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613ABB10-A318-487B-9E4A-94B17F5200D1}"/>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4469395C-46CE-4AAF-97CA-571A664DE4AD}"/>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D5189913-E3D7-4F97-8C0A-493053FAAA93}"/>
            </a:ext>
          </a:extLst>
        </xdr:cNvPr>
        <xdr:cNvSpPr txBox="1"/>
      </xdr:nvSpPr>
      <xdr:spPr>
        <a:xfrm>
          <a:off x="9258300" y="130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48FADEE2-2B35-4512-A185-11D5C96F49EA}"/>
            </a:ext>
          </a:extLst>
        </xdr:cNvPr>
        <xdr:cNvCxnSpPr/>
      </xdr:nvCxnSpPr>
      <xdr:spPr>
        <a:xfrm>
          <a:off x="915416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4518FE1C-3BF8-49AA-8286-E4E9AE4BD958}"/>
            </a:ext>
          </a:extLst>
        </xdr:cNvPr>
        <xdr:cNvSpPr txBox="1"/>
      </xdr:nvSpPr>
      <xdr:spPr>
        <a:xfrm>
          <a:off x="9258300" y="14082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1DC0CFFC-4754-4EED-9D11-6075EF799DB3}"/>
            </a:ext>
          </a:extLst>
        </xdr:cNvPr>
        <xdr:cNvSpPr/>
      </xdr:nvSpPr>
      <xdr:spPr>
        <a:xfrm>
          <a:off x="9192260" y="1422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F8DFFE8B-4D0D-4CA4-A1A6-2149F5E7F5EA}"/>
            </a:ext>
          </a:extLst>
        </xdr:cNvPr>
        <xdr:cNvSpPr/>
      </xdr:nvSpPr>
      <xdr:spPr>
        <a:xfrm>
          <a:off x="8445500" y="14223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861548B8-7A91-430C-A805-9D305B0CBF42}"/>
            </a:ext>
          </a:extLst>
        </xdr:cNvPr>
        <xdr:cNvSpPr/>
      </xdr:nvSpPr>
      <xdr:spPr>
        <a:xfrm>
          <a:off x="7670800" y="1426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3A95521F-DA87-4CD9-9447-106EDA0E9373}"/>
            </a:ext>
          </a:extLst>
        </xdr:cNvPr>
        <xdr:cNvSpPr/>
      </xdr:nvSpPr>
      <xdr:spPr>
        <a:xfrm>
          <a:off x="68732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3DFC4177-2CB1-49D4-8B38-469AF7FB23C7}"/>
            </a:ext>
          </a:extLst>
        </xdr:cNvPr>
        <xdr:cNvSpPr/>
      </xdr:nvSpPr>
      <xdr:spPr>
        <a:xfrm>
          <a:off x="60985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F8B0527-F3D7-45D2-B020-3F996D10A0B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06EE59F-8DF0-4553-8764-85AC0BC3F4E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4E1B852-8D84-4CBA-9A9F-5DDBEFD76FA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D2FBCF6-8E87-4C27-94EF-27090676D35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B87DFED-573D-4E5E-9527-1A3C3EB014E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11685</xdr:rowOff>
    </xdr:from>
    <xdr:to>
      <xdr:col>55</xdr:col>
      <xdr:colOff>50800</xdr:colOff>
      <xdr:row>85</xdr:row>
      <xdr:rowOff>113285</xdr:rowOff>
    </xdr:to>
    <xdr:sp macro="" textlink="">
      <xdr:nvSpPr>
        <xdr:cNvPr id="263" name="楕円 262">
          <a:extLst>
            <a:ext uri="{FF2B5EF4-FFF2-40B4-BE49-F238E27FC236}">
              <a16:creationId xmlns:a16="http://schemas.microsoft.com/office/drawing/2014/main" id="{3AF6C6E5-98C9-4A97-AF1C-B0C2E87F59BC}"/>
            </a:ext>
          </a:extLst>
        </xdr:cNvPr>
        <xdr:cNvSpPr/>
      </xdr:nvSpPr>
      <xdr:spPr>
        <a:xfrm>
          <a:off x="9192260" y="14261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161562</xdr:rowOff>
    </xdr:from>
    <xdr:ext cx="469744" cy="259045"/>
    <xdr:sp macro="" textlink="">
      <xdr:nvSpPr>
        <xdr:cNvPr id="264" name="【福祉施設】&#10;一人当たり面積該当値テキスト">
          <a:extLst>
            <a:ext uri="{FF2B5EF4-FFF2-40B4-BE49-F238E27FC236}">
              <a16:creationId xmlns:a16="http://schemas.microsoft.com/office/drawing/2014/main" id="{05668FBA-9CD9-4DD1-920C-D74EBEF95CBE}"/>
            </a:ext>
          </a:extLst>
        </xdr:cNvPr>
        <xdr:cNvSpPr txBox="1"/>
      </xdr:nvSpPr>
      <xdr:spPr>
        <a:xfrm>
          <a:off x="9258300" y="142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xdr:rowOff>
    </xdr:from>
    <xdr:to>
      <xdr:col>50</xdr:col>
      <xdr:colOff>165100</xdr:colOff>
      <xdr:row>85</xdr:row>
      <xdr:rowOff>118618</xdr:rowOff>
    </xdr:to>
    <xdr:sp macro="" textlink="">
      <xdr:nvSpPr>
        <xdr:cNvPr id="265" name="楕円 264">
          <a:extLst>
            <a:ext uri="{FF2B5EF4-FFF2-40B4-BE49-F238E27FC236}">
              <a16:creationId xmlns:a16="http://schemas.microsoft.com/office/drawing/2014/main" id="{01C40AEB-B0AF-43A4-ADD0-85A69A0EBF7F}"/>
            </a:ext>
          </a:extLst>
        </xdr:cNvPr>
        <xdr:cNvSpPr/>
      </xdr:nvSpPr>
      <xdr:spPr>
        <a:xfrm>
          <a:off x="844550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62485</xdr:rowOff>
    </xdr:from>
    <xdr:to>
      <xdr:col>55</xdr:col>
      <xdr:colOff>0</xdr:colOff>
      <xdr:row>85</xdr:row>
      <xdr:rowOff>67818</xdr:rowOff>
    </xdr:to>
    <xdr:cxnSp macro="">
      <xdr:nvCxnSpPr>
        <xdr:cNvPr id="266" name="直線コネクタ 265">
          <a:extLst>
            <a:ext uri="{FF2B5EF4-FFF2-40B4-BE49-F238E27FC236}">
              <a16:creationId xmlns:a16="http://schemas.microsoft.com/office/drawing/2014/main" id="{C9EDE524-64AA-4095-855F-C3D3D3C78F20}"/>
            </a:ext>
          </a:extLst>
        </xdr:cNvPr>
        <xdr:cNvCxnSpPr/>
      </xdr:nvCxnSpPr>
      <xdr:spPr>
        <a:xfrm flipV="1">
          <a:off x="8496300" y="14311885"/>
          <a:ext cx="7239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22352</xdr:rowOff>
    </xdr:from>
    <xdr:to>
      <xdr:col>46</xdr:col>
      <xdr:colOff>38100</xdr:colOff>
      <xdr:row>85</xdr:row>
      <xdr:rowOff>123952</xdr:rowOff>
    </xdr:to>
    <xdr:sp macro="" textlink="">
      <xdr:nvSpPr>
        <xdr:cNvPr id="267" name="楕円 266">
          <a:extLst>
            <a:ext uri="{FF2B5EF4-FFF2-40B4-BE49-F238E27FC236}">
              <a16:creationId xmlns:a16="http://schemas.microsoft.com/office/drawing/2014/main" id="{F9B57734-C3AD-4A96-A640-ED57F9BDEF57}"/>
            </a:ext>
          </a:extLst>
        </xdr:cNvPr>
        <xdr:cNvSpPr/>
      </xdr:nvSpPr>
      <xdr:spPr>
        <a:xfrm>
          <a:off x="7670800" y="14271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73152</xdr:rowOff>
    </xdr:to>
    <xdr:cxnSp macro="">
      <xdr:nvCxnSpPr>
        <xdr:cNvPr id="268" name="直線コネクタ 267">
          <a:extLst>
            <a:ext uri="{FF2B5EF4-FFF2-40B4-BE49-F238E27FC236}">
              <a16:creationId xmlns:a16="http://schemas.microsoft.com/office/drawing/2014/main" id="{DE22E69E-C6BB-45FA-8728-D0686E3C1C27}"/>
            </a:ext>
          </a:extLst>
        </xdr:cNvPr>
        <xdr:cNvCxnSpPr/>
      </xdr:nvCxnSpPr>
      <xdr:spPr>
        <a:xfrm flipV="1">
          <a:off x="7713980" y="14317218"/>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26163</xdr:rowOff>
    </xdr:from>
    <xdr:to>
      <xdr:col>41</xdr:col>
      <xdr:colOff>101600</xdr:colOff>
      <xdr:row>85</xdr:row>
      <xdr:rowOff>127763</xdr:rowOff>
    </xdr:to>
    <xdr:sp macro="" textlink="">
      <xdr:nvSpPr>
        <xdr:cNvPr id="269" name="楕円 268">
          <a:extLst>
            <a:ext uri="{FF2B5EF4-FFF2-40B4-BE49-F238E27FC236}">
              <a16:creationId xmlns:a16="http://schemas.microsoft.com/office/drawing/2014/main" id="{6185E446-AAC3-45BD-B5E6-427E7C92B7AF}"/>
            </a:ext>
          </a:extLst>
        </xdr:cNvPr>
        <xdr:cNvSpPr/>
      </xdr:nvSpPr>
      <xdr:spPr>
        <a:xfrm>
          <a:off x="687324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73152</xdr:rowOff>
    </xdr:from>
    <xdr:to>
      <xdr:col>45</xdr:col>
      <xdr:colOff>177800</xdr:colOff>
      <xdr:row>85</xdr:row>
      <xdr:rowOff>76963</xdr:rowOff>
    </xdr:to>
    <xdr:cxnSp macro="">
      <xdr:nvCxnSpPr>
        <xdr:cNvPr id="270" name="直線コネクタ 269">
          <a:extLst>
            <a:ext uri="{FF2B5EF4-FFF2-40B4-BE49-F238E27FC236}">
              <a16:creationId xmlns:a16="http://schemas.microsoft.com/office/drawing/2014/main" id="{CFEA6F30-454A-4572-8410-50026CBCCA54}"/>
            </a:ext>
          </a:extLst>
        </xdr:cNvPr>
        <xdr:cNvCxnSpPr/>
      </xdr:nvCxnSpPr>
      <xdr:spPr>
        <a:xfrm flipV="1">
          <a:off x="6924040" y="14322552"/>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31496</xdr:rowOff>
    </xdr:from>
    <xdr:to>
      <xdr:col>36</xdr:col>
      <xdr:colOff>165100</xdr:colOff>
      <xdr:row>85</xdr:row>
      <xdr:rowOff>133096</xdr:rowOff>
    </xdr:to>
    <xdr:sp macro="" textlink="">
      <xdr:nvSpPr>
        <xdr:cNvPr id="271" name="楕円 270">
          <a:extLst>
            <a:ext uri="{FF2B5EF4-FFF2-40B4-BE49-F238E27FC236}">
              <a16:creationId xmlns:a16="http://schemas.microsoft.com/office/drawing/2014/main" id="{3379BC24-65A8-4DDB-A7B6-D04EE0DF7EE5}"/>
            </a:ext>
          </a:extLst>
        </xdr:cNvPr>
        <xdr:cNvSpPr/>
      </xdr:nvSpPr>
      <xdr:spPr>
        <a:xfrm>
          <a:off x="6098540" y="142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76963</xdr:rowOff>
    </xdr:from>
    <xdr:to>
      <xdr:col>41</xdr:col>
      <xdr:colOff>50800</xdr:colOff>
      <xdr:row>85</xdr:row>
      <xdr:rowOff>82296</xdr:rowOff>
    </xdr:to>
    <xdr:cxnSp macro="">
      <xdr:nvCxnSpPr>
        <xdr:cNvPr id="272" name="直線コネクタ 271">
          <a:extLst>
            <a:ext uri="{FF2B5EF4-FFF2-40B4-BE49-F238E27FC236}">
              <a16:creationId xmlns:a16="http://schemas.microsoft.com/office/drawing/2014/main" id="{9B369A5F-CB86-4FF5-91EF-5769C56C1195}"/>
            </a:ext>
          </a:extLst>
        </xdr:cNvPr>
        <xdr:cNvCxnSpPr/>
      </xdr:nvCxnSpPr>
      <xdr:spPr>
        <a:xfrm flipV="1">
          <a:off x="6149340" y="14326363"/>
          <a:ext cx="7747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E8B635E2-8E9A-4B44-AE91-6EEBF890C3F7}"/>
            </a:ext>
          </a:extLst>
        </xdr:cNvPr>
        <xdr:cNvSpPr txBox="1"/>
      </xdr:nvSpPr>
      <xdr:spPr>
        <a:xfrm>
          <a:off x="8271587" y="140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74" name="n_2aveValue【福祉施設】&#10;一人当たり面積">
          <a:extLst>
            <a:ext uri="{FF2B5EF4-FFF2-40B4-BE49-F238E27FC236}">
              <a16:creationId xmlns:a16="http://schemas.microsoft.com/office/drawing/2014/main" id="{931B4CD9-2AE5-4C8C-AF7F-7D325611B7C1}"/>
            </a:ext>
          </a:extLst>
        </xdr:cNvPr>
        <xdr:cNvSpPr txBox="1"/>
      </xdr:nvSpPr>
      <xdr:spPr>
        <a:xfrm>
          <a:off x="750958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75" name="n_3aveValue【福祉施設】&#10;一人当たり面積">
          <a:extLst>
            <a:ext uri="{FF2B5EF4-FFF2-40B4-BE49-F238E27FC236}">
              <a16:creationId xmlns:a16="http://schemas.microsoft.com/office/drawing/2014/main" id="{1B5E506D-0B6E-481E-A7AC-C07F63481C5C}"/>
            </a:ext>
          </a:extLst>
        </xdr:cNvPr>
        <xdr:cNvSpPr txBox="1"/>
      </xdr:nvSpPr>
      <xdr:spPr>
        <a:xfrm>
          <a:off x="67120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76" name="n_4aveValue【福祉施設】&#10;一人当たり面積">
          <a:extLst>
            <a:ext uri="{FF2B5EF4-FFF2-40B4-BE49-F238E27FC236}">
              <a16:creationId xmlns:a16="http://schemas.microsoft.com/office/drawing/2014/main" id="{078FD657-64FB-421B-8932-6A7F694BF513}"/>
            </a:ext>
          </a:extLst>
        </xdr:cNvPr>
        <xdr:cNvSpPr txBox="1"/>
      </xdr:nvSpPr>
      <xdr:spPr>
        <a:xfrm>
          <a:off x="59373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109745</xdr:rowOff>
    </xdr:from>
    <xdr:ext cx="469744" cy="259045"/>
    <xdr:sp macro="" textlink="">
      <xdr:nvSpPr>
        <xdr:cNvPr id="277" name="n_1mainValue【福祉施設】&#10;一人当たり面積">
          <a:extLst>
            <a:ext uri="{FF2B5EF4-FFF2-40B4-BE49-F238E27FC236}">
              <a16:creationId xmlns:a16="http://schemas.microsoft.com/office/drawing/2014/main" id="{12494A7C-7D3C-4841-871A-EBD224FCB126}"/>
            </a:ext>
          </a:extLst>
        </xdr:cNvPr>
        <xdr:cNvSpPr txBox="1"/>
      </xdr:nvSpPr>
      <xdr:spPr>
        <a:xfrm>
          <a:off x="827158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115079</xdr:rowOff>
    </xdr:from>
    <xdr:ext cx="469744" cy="259045"/>
    <xdr:sp macro="" textlink="">
      <xdr:nvSpPr>
        <xdr:cNvPr id="278" name="n_2mainValue【福祉施設】&#10;一人当たり面積">
          <a:extLst>
            <a:ext uri="{FF2B5EF4-FFF2-40B4-BE49-F238E27FC236}">
              <a16:creationId xmlns:a16="http://schemas.microsoft.com/office/drawing/2014/main" id="{33458203-B7E2-488E-8197-C6B7C20B93A7}"/>
            </a:ext>
          </a:extLst>
        </xdr:cNvPr>
        <xdr:cNvSpPr txBox="1"/>
      </xdr:nvSpPr>
      <xdr:spPr>
        <a:xfrm>
          <a:off x="7509587" y="143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118890</xdr:rowOff>
    </xdr:from>
    <xdr:ext cx="469744" cy="259045"/>
    <xdr:sp macro="" textlink="">
      <xdr:nvSpPr>
        <xdr:cNvPr id="279" name="n_3mainValue【福祉施設】&#10;一人当たり面積">
          <a:extLst>
            <a:ext uri="{FF2B5EF4-FFF2-40B4-BE49-F238E27FC236}">
              <a16:creationId xmlns:a16="http://schemas.microsoft.com/office/drawing/2014/main" id="{96D5DAC7-E65B-4D11-BB79-9A1DE6EDE887}"/>
            </a:ext>
          </a:extLst>
        </xdr:cNvPr>
        <xdr:cNvSpPr txBox="1"/>
      </xdr:nvSpPr>
      <xdr:spPr>
        <a:xfrm>
          <a:off x="671202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280" name="n_4mainValue【福祉施設】&#10;一人当たり面積">
          <a:extLst>
            <a:ext uri="{FF2B5EF4-FFF2-40B4-BE49-F238E27FC236}">
              <a16:creationId xmlns:a16="http://schemas.microsoft.com/office/drawing/2014/main" id="{D14FA09A-265A-413C-B907-8B70F7BE7090}"/>
            </a:ext>
          </a:extLst>
        </xdr:cNvPr>
        <xdr:cNvSpPr txBox="1"/>
      </xdr:nvSpPr>
      <xdr:spPr>
        <a:xfrm>
          <a:off x="5937327" y="1437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C18469E-7306-49EF-AD30-22443544FDF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BDBD6CF-E6F5-495A-A6E4-45FD862135D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B4D44ECF-71B7-446D-9589-20C3CFF74AE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60236AC-DEE2-478E-A766-1E30C9333D9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2C53BD1B-FEE6-4A5F-855B-9B5A8D49DE2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BBCB72A6-56FA-4E20-BBE3-67C56577281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D397A2F2-8CB7-421C-A78B-E576FAC2AFE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3785B72-45A2-48AE-8AF0-BCFDE8139DE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F0A7AA36-07BE-4946-97AA-91CC9AF6394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38268A3A-A322-4267-9997-754E2C1D76C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A959B01E-FD45-4EE7-954E-309BC236FE9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24814D40-7EF9-4921-8D95-7D0AEB39A28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7BB7055A-DF04-4C74-85E2-00CD7ABD608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6E461C74-5D2F-4136-9AAF-57587C1C427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5703A183-21C4-4FF6-937E-1BEF33F073C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68388FE4-617F-4177-BF27-8F8EA6E55B9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CC0A6F9F-506D-410A-995C-55144CC1713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4BAAB76E-BEC7-4C8A-BF20-707AEE99A35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731A4A81-BC88-436F-9B45-9C8E7C4ECB1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BA8F0DE-E27B-4314-87B5-8386ACDA4C1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42057CCB-3739-41E9-BB1F-B9CCA2AF331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3AEE2EA6-B17E-4C20-A8E1-C34733D241C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E03FDBF5-3FBB-49B4-9018-64DD798B8CF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511C9CA3-1D26-4CA1-AF89-FED57E74754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68A6DDD4-A665-40AC-BC78-CABFD4F3597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E2983D97-EBC2-4868-A437-B9F9BBF698F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FA1B78A6-A097-46EA-8A85-430B960CD61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A704F462-6C9F-4F7E-814E-960FF42EFDF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6B68A789-41F3-41DF-A926-39D8372AA46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F639774E-D373-437D-BDB5-0DC44131874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CA54F66A-06B8-435D-B9B2-59C90C20CFF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72E55A9C-5064-40BF-8BA9-240F1E35DC9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E6BE0C64-9143-4213-AAB3-CEB1AEDC141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33E9CB5A-31F2-4D66-8404-120195E6F91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F6117442-55A0-4755-A8BB-3EBDAB8739E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F3E5B48E-A4C0-4FBD-BF64-323AF1C7A68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32D87D8E-C1A3-4E98-BE32-3466E371443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F8ACBDA3-0665-401F-BAF6-4ED7BA9D405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F48211F8-5379-4D45-A8B2-80974E125CC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6CF55CB5-3B1C-499D-851E-DC0DF6E8BA5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BFE8B899-1E51-4274-932C-D583AB9EC50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381F8950-92D9-475F-89FB-98F6532A68CD}"/>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6920D95B-F4E9-4D9C-AED2-5EF4D586FBC3}"/>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2118EC50-A684-421B-A3E3-A9B027368D6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197BC4E4-0E79-4955-ADEF-0371F661317D}"/>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90A86CD1-C9D2-4E0F-84E4-4ECE78413351}"/>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E1A99F2-2F86-475D-86FB-9E284634F02F}"/>
            </a:ext>
          </a:extLst>
        </xdr:cNvPr>
        <xdr:cNvSpPr txBox="1"/>
      </xdr:nvSpPr>
      <xdr:spPr>
        <a:xfrm>
          <a:off x="14414500" y="6364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F4DB14B6-ACE6-40B3-ADC3-BDFED0F87447}"/>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5571C056-1C3B-4516-BA90-D841607EE03D}"/>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BE5FA201-20FD-4D7D-B3B1-F250829635E8}"/>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0730782C-64F1-4F20-9F1A-2507507BD3E7}"/>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38410BA9-D5B8-4DC9-A64E-45BB50EF0F83}"/>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5B2401F-A6B2-4080-85A4-62FE46BEBEB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213C1DD-B3E8-4E1A-BB59-2FA8C310C3C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3A7B4F0-448D-435D-B7BA-1E92B59C7BA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96A86F7-0597-4061-A08D-D980DA44B5B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F315797-B064-4A65-8400-B48469E9F1B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338" name="楕円 337">
          <a:extLst>
            <a:ext uri="{FF2B5EF4-FFF2-40B4-BE49-F238E27FC236}">
              <a16:creationId xmlns:a16="http://schemas.microsoft.com/office/drawing/2014/main" id="{A650C980-23EE-4433-8164-252DB8898F64}"/>
            </a:ext>
          </a:extLst>
        </xdr:cNvPr>
        <xdr:cNvSpPr/>
      </xdr:nvSpPr>
      <xdr:spPr>
        <a:xfrm>
          <a:off x="14325600" y="6303191"/>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FDDA33ED-AAE4-4C42-91D6-762A0A3853E0}"/>
            </a:ext>
          </a:extLst>
        </xdr:cNvPr>
        <xdr:cNvSpPr txBox="1"/>
      </xdr:nvSpPr>
      <xdr:spPr>
        <a:xfrm>
          <a:off x="144145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340" name="楕円 339">
          <a:extLst>
            <a:ext uri="{FF2B5EF4-FFF2-40B4-BE49-F238E27FC236}">
              <a16:creationId xmlns:a16="http://schemas.microsoft.com/office/drawing/2014/main" id="{DB153EAB-F0E4-48CA-80E6-010F85FF68AC}"/>
            </a:ext>
          </a:extLst>
        </xdr:cNvPr>
        <xdr:cNvSpPr/>
      </xdr:nvSpPr>
      <xdr:spPr>
        <a:xfrm>
          <a:off x="13578840" y="6295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37</xdr:row>
      <xdr:rowOff>151311</xdr:rowOff>
    </xdr:to>
    <xdr:cxnSp macro="">
      <xdr:nvCxnSpPr>
        <xdr:cNvPr id="341" name="直線コネクタ 340">
          <a:extLst>
            <a:ext uri="{FF2B5EF4-FFF2-40B4-BE49-F238E27FC236}">
              <a16:creationId xmlns:a16="http://schemas.microsoft.com/office/drawing/2014/main" id="{EB9E139B-0306-45BF-9AE7-5DBFBA2F5D1D}"/>
            </a:ext>
          </a:extLst>
        </xdr:cNvPr>
        <xdr:cNvCxnSpPr/>
      </xdr:nvCxnSpPr>
      <xdr:spPr>
        <a:xfrm>
          <a:off x="13629640" y="6345827"/>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342" name="楕円 341">
          <a:extLst>
            <a:ext uri="{FF2B5EF4-FFF2-40B4-BE49-F238E27FC236}">
              <a16:creationId xmlns:a16="http://schemas.microsoft.com/office/drawing/2014/main" id="{F385F0C5-D1E5-48E2-8556-DABE2F2D47DA}"/>
            </a:ext>
          </a:extLst>
        </xdr:cNvPr>
        <xdr:cNvSpPr/>
      </xdr:nvSpPr>
      <xdr:spPr>
        <a:xfrm>
          <a:off x="12804140" y="62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143147</xdr:rowOff>
    </xdr:to>
    <xdr:cxnSp macro="">
      <xdr:nvCxnSpPr>
        <xdr:cNvPr id="343" name="直線コネクタ 342">
          <a:extLst>
            <a:ext uri="{FF2B5EF4-FFF2-40B4-BE49-F238E27FC236}">
              <a16:creationId xmlns:a16="http://schemas.microsoft.com/office/drawing/2014/main" id="{27F03FB2-9C33-40DB-B825-00324855AEC2}"/>
            </a:ext>
          </a:extLst>
        </xdr:cNvPr>
        <xdr:cNvCxnSpPr/>
      </xdr:nvCxnSpPr>
      <xdr:spPr>
        <a:xfrm>
          <a:off x="12854940" y="631480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344" name="楕円 343">
          <a:extLst>
            <a:ext uri="{FF2B5EF4-FFF2-40B4-BE49-F238E27FC236}">
              <a16:creationId xmlns:a16="http://schemas.microsoft.com/office/drawing/2014/main" id="{B5F01689-C474-4620-A53F-1399C6BA5524}"/>
            </a:ext>
          </a:extLst>
        </xdr:cNvPr>
        <xdr:cNvSpPr/>
      </xdr:nvSpPr>
      <xdr:spPr>
        <a:xfrm>
          <a:off x="12029440" y="6264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112123</xdr:rowOff>
    </xdr:to>
    <xdr:cxnSp macro="">
      <xdr:nvCxnSpPr>
        <xdr:cNvPr id="345" name="直線コネクタ 344">
          <a:extLst>
            <a:ext uri="{FF2B5EF4-FFF2-40B4-BE49-F238E27FC236}">
              <a16:creationId xmlns:a16="http://schemas.microsoft.com/office/drawing/2014/main" id="{0BFFE0CE-B877-46CF-ABB9-8BEDAE3DC8E7}"/>
            </a:ext>
          </a:extLst>
        </xdr:cNvPr>
        <xdr:cNvCxnSpPr/>
      </xdr:nvCxnSpPr>
      <xdr:spPr>
        <a:xfrm>
          <a:off x="12072620" y="631480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346" name="楕円 345">
          <a:extLst>
            <a:ext uri="{FF2B5EF4-FFF2-40B4-BE49-F238E27FC236}">
              <a16:creationId xmlns:a16="http://schemas.microsoft.com/office/drawing/2014/main" id="{ACC59CDB-E4E2-4A6B-98DC-CF6A1A10AD67}"/>
            </a:ext>
          </a:extLst>
        </xdr:cNvPr>
        <xdr:cNvSpPr/>
      </xdr:nvSpPr>
      <xdr:spPr>
        <a:xfrm>
          <a:off x="1123188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112123</xdr:rowOff>
    </xdr:to>
    <xdr:cxnSp macro="">
      <xdr:nvCxnSpPr>
        <xdr:cNvPr id="347" name="直線コネクタ 346">
          <a:extLst>
            <a:ext uri="{FF2B5EF4-FFF2-40B4-BE49-F238E27FC236}">
              <a16:creationId xmlns:a16="http://schemas.microsoft.com/office/drawing/2014/main" id="{BF17CCDF-DBB4-4D7F-9332-E8117D1101C1}"/>
            </a:ext>
          </a:extLst>
        </xdr:cNvPr>
        <xdr:cNvCxnSpPr/>
      </xdr:nvCxnSpPr>
      <xdr:spPr>
        <a:xfrm>
          <a:off x="11282680" y="628541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5CB92AAA-DB12-4D60-99DD-4BB7CD0904CB}"/>
            </a:ext>
          </a:extLst>
        </xdr:cNvPr>
        <xdr:cNvSpPr txBox="1"/>
      </xdr:nvSpPr>
      <xdr:spPr>
        <a:xfrm>
          <a:off x="13437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4FB5332C-F599-4801-ADB6-BE1E2ABE34D7}"/>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2B21CE7A-8046-4F8E-ABEC-28023A3C1991}"/>
            </a:ext>
          </a:extLst>
        </xdr:cNvPr>
        <xdr:cNvSpPr txBox="1"/>
      </xdr:nvSpPr>
      <xdr:spPr>
        <a:xfrm>
          <a:off x="119005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714F820A-07D8-4D89-A70D-37D74D79BD54}"/>
            </a:ext>
          </a:extLst>
        </xdr:cNvPr>
        <xdr:cNvSpPr txBox="1"/>
      </xdr:nvSpPr>
      <xdr:spPr>
        <a:xfrm>
          <a:off x="1110298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E78496B0-FC52-4823-88A5-421F4319DAB4}"/>
            </a:ext>
          </a:extLst>
        </xdr:cNvPr>
        <xdr:cNvSpPr txBox="1"/>
      </xdr:nvSpPr>
      <xdr:spPr>
        <a:xfrm>
          <a:off x="134372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F8A21927-AE59-4C85-B771-2CC3AFE768A1}"/>
            </a:ext>
          </a:extLst>
        </xdr:cNvPr>
        <xdr:cNvSpPr txBox="1"/>
      </xdr:nvSpPr>
      <xdr:spPr>
        <a:xfrm>
          <a:off x="126752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CBF18F85-475E-4CD7-8641-F60C136A8326}"/>
            </a:ext>
          </a:extLst>
        </xdr:cNvPr>
        <xdr:cNvSpPr txBox="1"/>
      </xdr:nvSpPr>
      <xdr:spPr>
        <a:xfrm>
          <a:off x="119005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8B6A1D1F-31A8-4CC0-BC18-F3079CB56423}"/>
            </a:ext>
          </a:extLst>
        </xdr:cNvPr>
        <xdr:cNvSpPr txBox="1"/>
      </xdr:nvSpPr>
      <xdr:spPr>
        <a:xfrm>
          <a:off x="1110298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D8C57BF4-F04E-449A-B739-B6D1F974BDA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90E11515-4F44-457E-8E60-B8E42C66FFF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71C7FA56-7537-4DE4-9984-7CA1899C926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A8A21CBD-804F-4063-8DF3-58F363633ED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850EACE4-62AC-4478-B5FD-A11A4467B30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D59DF90C-A3C4-4027-8888-90420854199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CD716F54-C38C-4713-A422-96E65AEBEA0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9D7A77DB-31F1-47A3-BA1E-46AF2896618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42F8766B-F01B-485B-9D37-EE3EF9D8E3B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A606204C-67ED-42DE-BB99-52FDEEA19DB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85C11979-D090-41EB-A4E6-D678BC5F638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BCAC07C8-D08B-48F2-8AAC-89E2907292D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FC70927A-FEE1-479B-B918-073574987A5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C948518D-9648-436C-AE7E-663EB3843F54}"/>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075A3671-76A9-4785-A106-ED9D72DA53A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75DA151B-3F58-4E9C-9ACA-856B7BD3C09D}"/>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7B6C642A-EB0D-42F5-8A3B-8C3FE7666F6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CADB4278-AFF6-42BA-A3D0-09962943E04E}"/>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23A03EAE-8525-467C-86D1-4980C34034B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177366AF-FF78-4F27-BCA3-CA236E686766}"/>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E6619830-C318-45CA-B477-B0F932B23C5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18CFDC2A-F180-4C15-8FE7-1B6F40C777FE}"/>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58D3135D-D91F-4FC8-9E5E-EF030FF4F80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CF85F397-C6F5-4370-9B03-D20E7C3AADC8}"/>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D9C8245F-64EB-495F-A041-2BCD8B41EAA1}"/>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4E9A842E-9D32-4883-A118-FA9ADEFFEBAD}"/>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1589A962-B99A-45D3-843B-C7EA82CB1265}"/>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7AC63AE7-826C-4637-8C88-62913E51C68B}"/>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3A2993DA-2E0C-415D-AA8E-725A4F532FA7}"/>
            </a:ext>
          </a:extLst>
        </xdr:cNvPr>
        <xdr:cNvSpPr txBox="1"/>
      </xdr:nvSpPr>
      <xdr:spPr>
        <a:xfrm>
          <a:off x="19547840" y="6884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8104509E-FE9B-46A8-BDCE-D28399EED572}"/>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EB3B3A89-6077-4F2B-A2D1-D6738783B10D}"/>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FC7F2074-8303-4B98-AC09-5344D76EA314}"/>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A9B7050C-09A3-402C-A32D-71BB4976BF08}"/>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46CD076E-865E-4B19-AAED-79FE9BD986A9}"/>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0F6E379-E9D4-4F7B-AE86-093FD44CCEA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80D73DF-8CA1-4724-8202-8C3E9431859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4920534-2F97-4056-98D2-EC0D37FD0A2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AE7F63C7-D9AE-4CB9-9A54-67522BFF98B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B21652A-B1FC-4C92-873B-D48F299AB91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161302</xdr:rowOff>
    </xdr:from>
    <xdr:to>
      <xdr:col>116</xdr:col>
      <xdr:colOff>114300</xdr:colOff>
      <xdr:row>41</xdr:row>
      <xdr:rowOff>91452</xdr:rowOff>
    </xdr:to>
    <xdr:sp macro="" textlink="">
      <xdr:nvSpPr>
        <xdr:cNvPr id="395" name="楕円 394">
          <a:extLst>
            <a:ext uri="{FF2B5EF4-FFF2-40B4-BE49-F238E27FC236}">
              <a16:creationId xmlns:a16="http://schemas.microsoft.com/office/drawing/2014/main" id="{DE993F60-8C75-47BD-84CA-3AF7F51DA071}"/>
            </a:ext>
          </a:extLst>
        </xdr:cNvPr>
        <xdr:cNvSpPr/>
      </xdr:nvSpPr>
      <xdr:spPr>
        <a:xfrm>
          <a:off x="19458940" y="6866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12729</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3A61964C-3A53-42DC-ABDA-1FDB94EAB01E}"/>
            </a:ext>
          </a:extLst>
        </xdr:cNvPr>
        <xdr:cNvSpPr txBox="1"/>
      </xdr:nvSpPr>
      <xdr:spPr>
        <a:xfrm>
          <a:off x="19547840" y="67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162476</xdr:rowOff>
    </xdr:from>
    <xdr:to>
      <xdr:col>112</xdr:col>
      <xdr:colOff>38100</xdr:colOff>
      <xdr:row>41</xdr:row>
      <xdr:rowOff>92626</xdr:rowOff>
    </xdr:to>
    <xdr:sp macro="" textlink="">
      <xdr:nvSpPr>
        <xdr:cNvPr id="397" name="楕円 396">
          <a:extLst>
            <a:ext uri="{FF2B5EF4-FFF2-40B4-BE49-F238E27FC236}">
              <a16:creationId xmlns:a16="http://schemas.microsoft.com/office/drawing/2014/main" id="{63CCB188-AD48-466C-AE93-F3229D87D4C9}"/>
            </a:ext>
          </a:extLst>
        </xdr:cNvPr>
        <xdr:cNvSpPr/>
      </xdr:nvSpPr>
      <xdr:spPr>
        <a:xfrm>
          <a:off x="18735040" y="68680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40652</xdr:rowOff>
    </xdr:from>
    <xdr:to>
      <xdr:col>116</xdr:col>
      <xdr:colOff>63500</xdr:colOff>
      <xdr:row>41</xdr:row>
      <xdr:rowOff>41826</xdr:rowOff>
    </xdr:to>
    <xdr:cxnSp macro="">
      <xdr:nvCxnSpPr>
        <xdr:cNvPr id="398" name="直線コネクタ 397">
          <a:extLst>
            <a:ext uri="{FF2B5EF4-FFF2-40B4-BE49-F238E27FC236}">
              <a16:creationId xmlns:a16="http://schemas.microsoft.com/office/drawing/2014/main" id="{ECA02782-50CE-4F0B-8AAF-A3EB6E28B3A3}"/>
            </a:ext>
          </a:extLst>
        </xdr:cNvPr>
        <xdr:cNvCxnSpPr/>
      </xdr:nvCxnSpPr>
      <xdr:spPr>
        <a:xfrm flipV="1">
          <a:off x="18778220" y="6913892"/>
          <a:ext cx="73152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164613</xdr:rowOff>
    </xdr:from>
    <xdr:to>
      <xdr:col>107</xdr:col>
      <xdr:colOff>101600</xdr:colOff>
      <xdr:row>41</xdr:row>
      <xdr:rowOff>94763</xdr:rowOff>
    </xdr:to>
    <xdr:sp macro="" textlink="">
      <xdr:nvSpPr>
        <xdr:cNvPr id="399" name="楕円 398">
          <a:extLst>
            <a:ext uri="{FF2B5EF4-FFF2-40B4-BE49-F238E27FC236}">
              <a16:creationId xmlns:a16="http://schemas.microsoft.com/office/drawing/2014/main" id="{303BFAA9-D95B-4078-8E86-DF89EE6F3EAB}"/>
            </a:ext>
          </a:extLst>
        </xdr:cNvPr>
        <xdr:cNvSpPr/>
      </xdr:nvSpPr>
      <xdr:spPr>
        <a:xfrm>
          <a:off x="17937480" y="687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41826</xdr:rowOff>
    </xdr:from>
    <xdr:to>
      <xdr:col>111</xdr:col>
      <xdr:colOff>177800</xdr:colOff>
      <xdr:row>41</xdr:row>
      <xdr:rowOff>43963</xdr:rowOff>
    </xdr:to>
    <xdr:cxnSp macro="">
      <xdr:nvCxnSpPr>
        <xdr:cNvPr id="400" name="直線コネクタ 399">
          <a:extLst>
            <a:ext uri="{FF2B5EF4-FFF2-40B4-BE49-F238E27FC236}">
              <a16:creationId xmlns:a16="http://schemas.microsoft.com/office/drawing/2014/main" id="{91E7711D-913E-47D1-8A0D-08B628349E04}"/>
            </a:ext>
          </a:extLst>
        </xdr:cNvPr>
        <xdr:cNvCxnSpPr/>
      </xdr:nvCxnSpPr>
      <xdr:spPr>
        <a:xfrm flipV="1">
          <a:off x="17988280" y="6915066"/>
          <a:ext cx="78994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167646</xdr:rowOff>
    </xdr:from>
    <xdr:to>
      <xdr:col>102</xdr:col>
      <xdr:colOff>165100</xdr:colOff>
      <xdr:row>41</xdr:row>
      <xdr:rowOff>97796</xdr:rowOff>
    </xdr:to>
    <xdr:sp macro="" textlink="">
      <xdr:nvSpPr>
        <xdr:cNvPr id="401" name="楕円 400">
          <a:extLst>
            <a:ext uri="{FF2B5EF4-FFF2-40B4-BE49-F238E27FC236}">
              <a16:creationId xmlns:a16="http://schemas.microsoft.com/office/drawing/2014/main" id="{2986D1CB-4FB4-48E8-B7CB-EF4E3688512C}"/>
            </a:ext>
          </a:extLst>
        </xdr:cNvPr>
        <xdr:cNvSpPr/>
      </xdr:nvSpPr>
      <xdr:spPr>
        <a:xfrm>
          <a:off x="17162780" y="6873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43963</xdr:rowOff>
    </xdr:from>
    <xdr:to>
      <xdr:col>107</xdr:col>
      <xdr:colOff>50800</xdr:colOff>
      <xdr:row>41</xdr:row>
      <xdr:rowOff>46996</xdr:rowOff>
    </xdr:to>
    <xdr:cxnSp macro="">
      <xdr:nvCxnSpPr>
        <xdr:cNvPr id="402" name="直線コネクタ 401">
          <a:extLst>
            <a:ext uri="{FF2B5EF4-FFF2-40B4-BE49-F238E27FC236}">
              <a16:creationId xmlns:a16="http://schemas.microsoft.com/office/drawing/2014/main" id="{7811ECA3-856F-42EC-90F2-687537B4C745}"/>
            </a:ext>
          </a:extLst>
        </xdr:cNvPr>
        <xdr:cNvCxnSpPr/>
      </xdr:nvCxnSpPr>
      <xdr:spPr>
        <a:xfrm flipV="1">
          <a:off x="17213580" y="6917203"/>
          <a:ext cx="7747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11906</xdr:rowOff>
    </xdr:from>
    <xdr:to>
      <xdr:col>98</xdr:col>
      <xdr:colOff>38100</xdr:colOff>
      <xdr:row>41</xdr:row>
      <xdr:rowOff>113506</xdr:rowOff>
    </xdr:to>
    <xdr:sp macro="" textlink="">
      <xdr:nvSpPr>
        <xdr:cNvPr id="403" name="楕円 402">
          <a:extLst>
            <a:ext uri="{FF2B5EF4-FFF2-40B4-BE49-F238E27FC236}">
              <a16:creationId xmlns:a16="http://schemas.microsoft.com/office/drawing/2014/main" id="{66061CB7-61ED-4B8F-934A-7BB8A7B13353}"/>
            </a:ext>
          </a:extLst>
        </xdr:cNvPr>
        <xdr:cNvSpPr/>
      </xdr:nvSpPr>
      <xdr:spPr>
        <a:xfrm>
          <a:off x="16388080" y="6885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46996</xdr:rowOff>
    </xdr:from>
    <xdr:to>
      <xdr:col>102</xdr:col>
      <xdr:colOff>114300</xdr:colOff>
      <xdr:row>41</xdr:row>
      <xdr:rowOff>62706</xdr:rowOff>
    </xdr:to>
    <xdr:cxnSp macro="">
      <xdr:nvCxnSpPr>
        <xdr:cNvPr id="404" name="直線コネクタ 403">
          <a:extLst>
            <a:ext uri="{FF2B5EF4-FFF2-40B4-BE49-F238E27FC236}">
              <a16:creationId xmlns:a16="http://schemas.microsoft.com/office/drawing/2014/main" id="{9975449F-E341-4BDC-A35F-483975FB19F0}"/>
            </a:ext>
          </a:extLst>
        </xdr:cNvPr>
        <xdr:cNvCxnSpPr/>
      </xdr:nvCxnSpPr>
      <xdr:spPr>
        <a:xfrm flipV="1">
          <a:off x="16431260" y="6920236"/>
          <a:ext cx="78232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B0B9A1CF-921C-4C28-95D2-CA9BA3FAEFB7}"/>
            </a:ext>
          </a:extLst>
        </xdr:cNvPr>
        <xdr:cNvSpPr txBox="1"/>
      </xdr:nvSpPr>
      <xdr:spPr>
        <a:xfrm>
          <a:off x="18496495" y="700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2784943A-E9EE-4D29-8229-4525400F1799}"/>
            </a:ext>
          </a:extLst>
        </xdr:cNvPr>
        <xdr:cNvSpPr txBox="1"/>
      </xdr:nvSpPr>
      <xdr:spPr>
        <a:xfrm>
          <a:off x="17734495" y="702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07B3C4A2-FED3-4BF3-ACD8-0985A334DEBB}"/>
            </a:ext>
          </a:extLst>
        </xdr:cNvPr>
        <xdr:cNvSpPr txBox="1"/>
      </xdr:nvSpPr>
      <xdr:spPr>
        <a:xfrm>
          <a:off x="16936935" y="703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E1BD69D7-4351-47C8-90B0-19C29FBDBDC5}"/>
            </a:ext>
          </a:extLst>
        </xdr:cNvPr>
        <xdr:cNvSpPr txBox="1"/>
      </xdr:nvSpPr>
      <xdr:spPr>
        <a:xfrm>
          <a:off x="16162235" y="70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109153</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0804EB2C-BE0A-4219-B0AE-FC9799191C27}"/>
            </a:ext>
          </a:extLst>
        </xdr:cNvPr>
        <xdr:cNvSpPr txBox="1"/>
      </xdr:nvSpPr>
      <xdr:spPr>
        <a:xfrm>
          <a:off x="18496495" y="664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111290</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EAA4732B-F481-427B-97D7-1EA383F1BC77}"/>
            </a:ext>
          </a:extLst>
        </xdr:cNvPr>
        <xdr:cNvSpPr txBox="1"/>
      </xdr:nvSpPr>
      <xdr:spPr>
        <a:xfrm>
          <a:off x="17734495" y="664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114323</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1577E53B-0595-4B2B-833B-9F19D88C2EC5}"/>
            </a:ext>
          </a:extLst>
        </xdr:cNvPr>
        <xdr:cNvSpPr txBox="1"/>
      </xdr:nvSpPr>
      <xdr:spPr>
        <a:xfrm>
          <a:off x="16936935" y="665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130033</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69C76124-A804-423A-BAA4-75D81887B402}"/>
            </a:ext>
          </a:extLst>
        </xdr:cNvPr>
        <xdr:cNvSpPr txBox="1"/>
      </xdr:nvSpPr>
      <xdr:spPr>
        <a:xfrm>
          <a:off x="16162235" y="666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FC66DF43-C3D8-4518-817F-D959ADE3398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126B1856-9B16-49BF-B8BA-14A328B630E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438333FB-C0D2-44E7-AC82-D3DFC8EAE1D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68855A9E-C709-4F00-89E6-B945BAD694F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52A8B394-2619-4AD1-BB05-96EC9D1C9ED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CAAB9949-4527-4176-8167-0048B3D7E7F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A534CB20-7515-46BA-8892-A0E5D92200B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EF6AD304-8F92-4BF2-B6E3-70822FDFDAF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4FE67E2D-20F4-4E6B-90A9-70E34112C52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FD79C5B2-26B0-41B3-923D-901955B2CBE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33585569-6EB3-4985-8061-6731760656A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F686CAE7-38BF-46B7-A627-A83A138B93B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25199476-14FC-47FB-937C-88A6A8BDE8D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17402CD4-4D79-44BF-B0EF-4DEC2B6D6A5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47743D64-E67D-4671-B97E-D62FF0572D6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0451E55D-C629-4E99-B17A-1289016B93D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14D64ABB-6299-4581-8471-9C8A17F4F83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3E7436E9-1820-4D01-80BA-AAB8A9FEB85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373BF48A-05D0-48B1-A514-FE7BEDFFBFF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24048B9B-CE77-4BEE-946E-CD9280A9473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5898E569-13EC-4AB8-9957-DECCCE59DDA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A7A27A8A-A4C4-4B63-9033-13B06DE5BF4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EF554B23-92A9-4CEB-A1EB-ED6EA6FFCA0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1A1C5CD3-F5AE-42CE-9BA2-7EDAB26ADB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653869C6-F57E-4741-BD95-0186260A41E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8" name="直線コネクタ 437">
          <a:extLst>
            <a:ext uri="{FF2B5EF4-FFF2-40B4-BE49-F238E27FC236}">
              <a16:creationId xmlns:a16="http://schemas.microsoft.com/office/drawing/2014/main" id="{5446113A-2EBE-4B09-A320-05B49F9415B3}"/>
            </a:ext>
          </a:extLst>
        </xdr:cNvPr>
        <xdr:cNvCxnSpPr/>
      </xdr:nvCxnSpPr>
      <xdr:spPr>
        <a:xfrm flipV="1">
          <a:off x="14375764" y="9344297"/>
          <a:ext cx="0" cy="13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EB0C0AFB-461D-4171-B581-5466E5E53BFE}"/>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0" name="直線コネクタ 439">
          <a:extLst>
            <a:ext uri="{FF2B5EF4-FFF2-40B4-BE49-F238E27FC236}">
              <a16:creationId xmlns:a16="http://schemas.microsoft.com/office/drawing/2014/main" id="{30F62DF2-788E-4434-BE73-80FCDD8B3CB4}"/>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41" name="【保健センター・保健所】&#10;有形固定資産減価償却率最大値テキスト">
          <a:extLst>
            <a:ext uri="{FF2B5EF4-FFF2-40B4-BE49-F238E27FC236}">
              <a16:creationId xmlns:a16="http://schemas.microsoft.com/office/drawing/2014/main" id="{053D6C19-550D-4BF3-BCA0-F45E635AF9FC}"/>
            </a:ext>
          </a:extLst>
        </xdr:cNvPr>
        <xdr:cNvSpPr txBox="1"/>
      </xdr:nvSpPr>
      <xdr:spPr>
        <a:xfrm>
          <a:off x="14414500" y="91233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2" name="直線コネクタ 441">
          <a:extLst>
            <a:ext uri="{FF2B5EF4-FFF2-40B4-BE49-F238E27FC236}">
              <a16:creationId xmlns:a16="http://schemas.microsoft.com/office/drawing/2014/main" id="{B4C1816C-8529-479E-8D84-338C1FD34049}"/>
            </a:ext>
          </a:extLst>
        </xdr:cNvPr>
        <xdr:cNvCxnSpPr/>
      </xdr:nvCxnSpPr>
      <xdr:spPr>
        <a:xfrm>
          <a:off x="14287500" y="9344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35AA0727-5F5B-4B57-85DA-A880E95E5628}"/>
            </a:ext>
          </a:extLst>
        </xdr:cNvPr>
        <xdr:cNvSpPr txBox="1"/>
      </xdr:nvSpPr>
      <xdr:spPr>
        <a:xfrm>
          <a:off x="14414500" y="9891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4" name="フローチャート: 判断 443">
          <a:extLst>
            <a:ext uri="{FF2B5EF4-FFF2-40B4-BE49-F238E27FC236}">
              <a16:creationId xmlns:a16="http://schemas.microsoft.com/office/drawing/2014/main" id="{8C2AD8CE-4FDB-4D42-9183-EDFC9F0F0BBC}"/>
            </a:ext>
          </a:extLst>
        </xdr:cNvPr>
        <xdr:cNvSpPr/>
      </xdr:nvSpPr>
      <xdr:spPr>
        <a:xfrm>
          <a:off x="14325600" y="100359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5" name="フローチャート: 判断 444">
          <a:extLst>
            <a:ext uri="{FF2B5EF4-FFF2-40B4-BE49-F238E27FC236}">
              <a16:creationId xmlns:a16="http://schemas.microsoft.com/office/drawing/2014/main" id="{59EF55F1-7AFE-4A50-9DF8-059344DCE232}"/>
            </a:ext>
          </a:extLst>
        </xdr:cNvPr>
        <xdr:cNvSpPr/>
      </xdr:nvSpPr>
      <xdr:spPr>
        <a:xfrm>
          <a:off x="135788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6" name="フローチャート: 判断 445">
          <a:extLst>
            <a:ext uri="{FF2B5EF4-FFF2-40B4-BE49-F238E27FC236}">
              <a16:creationId xmlns:a16="http://schemas.microsoft.com/office/drawing/2014/main" id="{90A0ADBD-BC30-4D1D-98E7-432B16BB0C3D}"/>
            </a:ext>
          </a:extLst>
        </xdr:cNvPr>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7" name="フローチャート: 判断 446">
          <a:extLst>
            <a:ext uri="{FF2B5EF4-FFF2-40B4-BE49-F238E27FC236}">
              <a16:creationId xmlns:a16="http://schemas.microsoft.com/office/drawing/2014/main" id="{B7FEAC29-D822-42FB-94C1-24F009D43192}"/>
            </a:ext>
          </a:extLst>
        </xdr:cNvPr>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8" name="フローチャート: 判断 447">
          <a:extLst>
            <a:ext uri="{FF2B5EF4-FFF2-40B4-BE49-F238E27FC236}">
              <a16:creationId xmlns:a16="http://schemas.microsoft.com/office/drawing/2014/main" id="{19CBA25F-0044-42A4-8A33-E5FDAA554CD1}"/>
            </a:ext>
          </a:extLst>
        </xdr:cNvPr>
        <xdr:cNvSpPr/>
      </xdr:nvSpPr>
      <xdr:spPr>
        <a:xfrm>
          <a:off x="11231880"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9458AEE-0290-4253-9CDD-93B72A13892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FE7F9C5-2405-4F0F-9D86-05A65812A50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B6BE0B4-C716-4BE6-BDE4-5C90EA2C458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1D6CC34-CEEF-415C-98D1-4FB0C21F39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357C82CB-8D10-498D-8A8E-57272E2825B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14515</xdr:rowOff>
    </xdr:from>
    <xdr:to>
      <xdr:col>85</xdr:col>
      <xdr:colOff>177800</xdr:colOff>
      <xdr:row>62</xdr:row>
      <xdr:rowOff>116115</xdr:rowOff>
    </xdr:to>
    <xdr:sp macro="" textlink="">
      <xdr:nvSpPr>
        <xdr:cNvPr id="454" name="楕円 453">
          <a:extLst>
            <a:ext uri="{FF2B5EF4-FFF2-40B4-BE49-F238E27FC236}">
              <a16:creationId xmlns:a16="http://schemas.microsoft.com/office/drawing/2014/main" id="{0CD2EC74-3435-4FE4-8D6D-4D44861DBBA6}"/>
            </a:ext>
          </a:extLst>
        </xdr:cNvPr>
        <xdr:cNvSpPr/>
      </xdr:nvSpPr>
      <xdr:spPr>
        <a:xfrm>
          <a:off x="14325600" y="104081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164392</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70CEA03A-F9F3-4633-81CD-C398556024A1}"/>
            </a:ext>
          </a:extLst>
        </xdr:cNvPr>
        <xdr:cNvSpPr txBox="1"/>
      </xdr:nvSpPr>
      <xdr:spPr>
        <a:xfrm>
          <a:off x="14414500"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146776</xdr:rowOff>
    </xdr:from>
    <xdr:to>
      <xdr:col>81</xdr:col>
      <xdr:colOff>101600</xdr:colOff>
      <xdr:row>62</xdr:row>
      <xdr:rowOff>76926</xdr:rowOff>
    </xdr:to>
    <xdr:sp macro="" textlink="">
      <xdr:nvSpPr>
        <xdr:cNvPr id="456" name="楕円 455">
          <a:extLst>
            <a:ext uri="{FF2B5EF4-FFF2-40B4-BE49-F238E27FC236}">
              <a16:creationId xmlns:a16="http://schemas.microsoft.com/office/drawing/2014/main" id="{203037E3-CFBA-4A53-BA08-BC55C54623EF}"/>
            </a:ext>
          </a:extLst>
        </xdr:cNvPr>
        <xdr:cNvSpPr/>
      </xdr:nvSpPr>
      <xdr:spPr>
        <a:xfrm>
          <a:off x="13578840" y="1037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65315</xdr:rowOff>
    </xdr:to>
    <xdr:cxnSp macro="">
      <xdr:nvCxnSpPr>
        <xdr:cNvPr id="457" name="直線コネクタ 456">
          <a:extLst>
            <a:ext uri="{FF2B5EF4-FFF2-40B4-BE49-F238E27FC236}">
              <a16:creationId xmlns:a16="http://schemas.microsoft.com/office/drawing/2014/main" id="{F9996B44-E494-4076-AC37-2212B1231B04}"/>
            </a:ext>
          </a:extLst>
        </xdr:cNvPr>
        <xdr:cNvCxnSpPr/>
      </xdr:nvCxnSpPr>
      <xdr:spPr>
        <a:xfrm>
          <a:off x="13629640" y="10419806"/>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130447</xdr:rowOff>
    </xdr:from>
    <xdr:to>
      <xdr:col>76</xdr:col>
      <xdr:colOff>165100</xdr:colOff>
      <xdr:row>62</xdr:row>
      <xdr:rowOff>60597</xdr:rowOff>
    </xdr:to>
    <xdr:sp macro="" textlink="">
      <xdr:nvSpPr>
        <xdr:cNvPr id="458" name="楕円 457">
          <a:extLst>
            <a:ext uri="{FF2B5EF4-FFF2-40B4-BE49-F238E27FC236}">
              <a16:creationId xmlns:a16="http://schemas.microsoft.com/office/drawing/2014/main" id="{C422A4E8-5B3E-4B5D-9982-6B261A344098}"/>
            </a:ext>
          </a:extLst>
        </xdr:cNvPr>
        <xdr:cNvSpPr/>
      </xdr:nvSpPr>
      <xdr:spPr>
        <a:xfrm>
          <a:off x="12804140" y="10356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xdr:rowOff>
    </xdr:from>
    <xdr:to>
      <xdr:col>81</xdr:col>
      <xdr:colOff>50800</xdr:colOff>
      <xdr:row>62</xdr:row>
      <xdr:rowOff>26126</xdr:rowOff>
    </xdr:to>
    <xdr:cxnSp macro="">
      <xdr:nvCxnSpPr>
        <xdr:cNvPr id="459" name="直線コネクタ 458">
          <a:extLst>
            <a:ext uri="{FF2B5EF4-FFF2-40B4-BE49-F238E27FC236}">
              <a16:creationId xmlns:a16="http://schemas.microsoft.com/office/drawing/2014/main" id="{D850BFD8-33A0-4808-9F99-F3D5D632042A}"/>
            </a:ext>
          </a:extLst>
        </xdr:cNvPr>
        <xdr:cNvCxnSpPr/>
      </xdr:nvCxnSpPr>
      <xdr:spPr>
        <a:xfrm>
          <a:off x="12854940" y="1040347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460" name="楕円 459">
          <a:extLst>
            <a:ext uri="{FF2B5EF4-FFF2-40B4-BE49-F238E27FC236}">
              <a16:creationId xmlns:a16="http://schemas.microsoft.com/office/drawing/2014/main" id="{FEB16549-08FE-473F-AAD3-9150473B696F}"/>
            </a:ext>
          </a:extLst>
        </xdr:cNvPr>
        <xdr:cNvSpPr/>
      </xdr:nvSpPr>
      <xdr:spPr>
        <a:xfrm>
          <a:off x="1202944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9797</xdr:rowOff>
    </xdr:to>
    <xdr:cxnSp macro="">
      <xdr:nvCxnSpPr>
        <xdr:cNvPr id="461" name="直線コネクタ 460">
          <a:extLst>
            <a:ext uri="{FF2B5EF4-FFF2-40B4-BE49-F238E27FC236}">
              <a16:creationId xmlns:a16="http://schemas.microsoft.com/office/drawing/2014/main" id="{F93A5E8B-B49C-42BD-B6C3-085E2FE99073}"/>
            </a:ext>
          </a:extLst>
        </xdr:cNvPr>
        <xdr:cNvCxnSpPr/>
      </xdr:nvCxnSpPr>
      <xdr:spPr>
        <a:xfrm>
          <a:off x="12072620" y="10374630"/>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65133</xdr:rowOff>
    </xdr:from>
    <xdr:to>
      <xdr:col>67</xdr:col>
      <xdr:colOff>101600</xdr:colOff>
      <xdr:row>61</xdr:row>
      <xdr:rowOff>166733</xdr:rowOff>
    </xdr:to>
    <xdr:sp macro="" textlink="">
      <xdr:nvSpPr>
        <xdr:cNvPr id="462" name="楕円 461">
          <a:extLst>
            <a:ext uri="{FF2B5EF4-FFF2-40B4-BE49-F238E27FC236}">
              <a16:creationId xmlns:a16="http://schemas.microsoft.com/office/drawing/2014/main" id="{0CF05ADB-AC12-4D53-9B25-926407FA8889}"/>
            </a:ext>
          </a:extLst>
        </xdr:cNvPr>
        <xdr:cNvSpPr/>
      </xdr:nvSpPr>
      <xdr:spPr>
        <a:xfrm>
          <a:off x="1123188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115933</xdr:rowOff>
    </xdr:from>
    <xdr:to>
      <xdr:col>71</xdr:col>
      <xdr:colOff>177800</xdr:colOff>
      <xdr:row>61</xdr:row>
      <xdr:rowOff>148590</xdr:rowOff>
    </xdr:to>
    <xdr:cxnSp macro="">
      <xdr:nvCxnSpPr>
        <xdr:cNvPr id="463" name="直線コネクタ 462">
          <a:extLst>
            <a:ext uri="{FF2B5EF4-FFF2-40B4-BE49-F238E27FC236}">
              <a16:creationId xmlns:a16="http://schemas.microsoft.com/office/drawing/2014/main" id="{3BDCF909-F966-4E21-8CC5-3B630150A74F}"/>
            </a:ext>
          </a:extLst>
        </xdr:cNvPr>
        <xdr:cNvCxnSpPr/>
      </xdr:nvCxnSpPr>
      <xdr:spPr>
        <a:xfrm>
          <a:off x="11282680" y="1034197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21188AFD-82C8-426C-BCC4-80D646350838}"/>
            </a:ext>
          </a:extLst>
        </xdr:cNvPr>
        <xdr:cNvSpPr txBox="1"/>
      </xdr:nvSpPr>
      <xdr:spPr>
        <a:xfrm>
          <a:off x="1343724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D5270732-F9B2-44DF-BCCB-CAD88820F1D7}"/>
            </a:ext>
          </a:extLst>
        </xdr:cNvPr>
        <xdr:cNvSpPr txBox="1"/>
      </xdr:nvSpPr>
      <xdr:spPr>
        <a:xfrm>
          <a:off x="12675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289A89CB-5779-425A-8AA9-598917E90B2B}"/>
            </a:ext>
          </a:extLst>
        </xdr:cNvPr>
        <xdr:cNvSpPr txBox="1"/>
      </xdr:nvSpPr>
      <xdr:spPr>
        <a:xfrm>
          <a:off x="119005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92809AAD-1CE6-4418-BF5C-08C19AA317A1}"/>
            </a:ext>
          </a:extLst>
        </xdr:cNvPr>
        <xdr:cNvSpPr txBox="1"/>
      </xdr:nvSpPr>
      <xdr:spPr>
        <a:xfrm>
          <a:off x="1110298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68053</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05318260-9F0D-41CE-B07A-7DE09F53EA6F}"/>
            </a:ext>
          </a:extLst>
        </xdr:cNvPr>
        <xdr:cNvSpPr txBox="1"/>
      </xdr:nvSpPr>
      <xdr:spPr>
        <a:xfrm>
          <a:off x="1343724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51724</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B2EAE882-89EF-4E9B-BBFE-019F45BFF105}"/>
            </a:ext>
          </a:extLst>
        </xdr:cNvPr>
        <xdr:cNvSpPr txBox="1"/>
      </xdr:nvSpPr>
      <xdr:spPr>
        <a:xfrm>
          <a:off x="12675244" y="1044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0B21B2DE-87DF-4597-ADFD-F26FA0FA456E}"/>
            </a:ext>
          </a:extLst>
        </xdr:cNvPr>
        <xdr:cNvSpPr txBox="1"/>
      </xdr:nvSpPr>
      <xdr:spPr>
        <a:xfrm>
          <a:off x="119005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157860</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027EAD98-7DD0-4F59-BCE4-5E43ED9B8C47}"/>
            </a:ext>
          </a:extLst>
        </xdr:cNvPr>
        <xdr:cNvSpPr txBox="1"/>
      </xdr:nvSpPr>
      <xdr:spPr>
        <a:xfrm>
          <a:off x="1110298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DB2445C0-4A05-4DCB-A5C5-D5542B4B6EE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5FD490A0-31D4-4DCF-A65F-63C4EB12EE1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E3A8F5ED-2734-42B5-B0AF-6B2474DDD94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F445DBAA-C9BB-486C-8D67-DBF19B46392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BC7CDF0C-2052-4FA5-887D-3108B88375A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ACE26EDF-3C0D-42C6-96E2-AE117105378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EDEF50C5-572C-4473-A7DF-D26057EFDA1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2FCA092D-8C22-4BFA-B2E7-FFD51FAC622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EBDD4B25-ABC2-4090-B4FC-6DCA338EF03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ACB55E55-E435-4FE6-B82B-1A43C155FB1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5AFACE8F-79DA-4EB8-B69D-5414911AAA2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056C322F-DB17-4F25-86DF-CBFEE62F2DAA}"/>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46559251-8A04-4663-B212-53219BDFB73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0319D400-09D0-443E-B469-B6B30C0C6B2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BC0ED351-1F5E-427B-AC8B-F84BEB75026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FF99248F-27E7-4623-B75E-E3999383953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708F8185-58A0-4C6C-8D22-148340AEAE6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7E5B46FF-60DB-4CCC-8AF7-BF622107D9E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E330038D-2107-4B12-AD6A-F57EAF13FB7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C19C779B-3289-480D-B751-869C56DFA7B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1EBF6785-50A1-4B7C-B48F-E326E00880F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348562DB-E0E3-4961-B9CC-541150448B9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D44734E0-59F3-4E1D-9191-8FA6F28CD47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5" name="直線コネクタ 494">
          <a:extLst>
            <a:ext uri="{FF2B5EF4-FFF2-40B4-BE49-F238E27FC236}">
              <a16:creationId xmlns:a16="http://schemas.microsoft.com/office/drawing/2014/main" id="{6C55F48F-2C0F-438A-A445-D8953AF0E5A8}"/>
            </a:ext>
          </a:extLst>
        </xdr:cNvPr>
        <xdr:cNvCxnSpPr/>
      </xdr:nvCxnSpPr>
      <xdr:spPr>
        <a:xfrm flipV="1">
          <a:off x="19509104" y="9492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F16A3722-2879-444C-ACA2-EAC1BCE2A089}"/>
            </a:ext>
          </a:extLst>
        </xdr:cNvPr>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7" name="直線コネクタ 496">
          <a:extLst>
            <a:ext uri="{FF2B5EF4-FFF2-40B4-BE49-F238E27FC236}">
              <a16:creationId xmlns:a16="http://schemas.microsoft.com/office/drawing/2014/main" id="{6FEE8E50-3C98-4920-8F7C-1EA6D8F428E5}"/>
            </a:ext>
          </a:extLst>
        </xdr:cNvPr>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FB2CA3F9-BB46-4C80-95D4-29C60777F6D9}"/>
            </a:ext>
          </a:extLst>
        </xdr:cNvPr>
        <xdr:cNvSpPr txBox="1"/>
      </xdr:nvSpPr>
      <xdr:spPr>
        <a:xfrm>
          <a:off x="1954784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9" name="直線コネクタ 498">
          <a:extLst>
            <a:ext uri="{FF2B5EF4-FFF2-40B4-BE49-F238E27FC236}">
              <a16:creationId xmlns:a16="http://schemas.microsoft.com/office/drawing/2014/main" id="{6C923DAD-4B1C-4818-965E-207803A2B0F2}"/>
            </a:ext>
          </a:extLst>
        </xdr:cNvPr>
        <xdr:cNvCxnSpPr/>
      </xdr:nvCxnSpPr>
      <xdr:spPr>
        <a:xfrm>
          <a:off x="1944370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C9D33A13-67E5-4A22-BDC9-CAD009A2D8AA}"/>
            </a:ext>
          </a:extLst>
        </xdr:cNvPr>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1" name="フローチャート: 判断 500">
          <a:extLst>
            <a:ext uri="{FF2B5EF4-FFF2-40B4-BE49-F238E27FC236}">
              <a16:creationId xmlns:a16="http://schemas.microsoft.com/office/drawing/2014/main" id="{944B2CFD-F632-4088-A7E8-CBE97A7043A1}"/>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2" name="フローチャート: 判断 501">
          <a:extLst>
            <a:ext uri="{FF2B5EF4-FFF2-40B4-BE49-F238E27FC236}">
              <a16:creationId xmlns:a16="http://schemas.microsoft.com/office/drawing/2014/main" id="{D7E19784-24F3-4A26-98A7-A19D7FF1FDA5}"/>
            </a:ext>
          </a:extLst>
        </xdr:cNvPr>
        <xdr:cNvSpPr/>
      </xdr:nvSpPr>
      <xdr:spPr>
        <a:xfrm>
          <a:off x="18735040" y="10340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3" name="フローチャート: 判断 502">
          <a:extLst>
            <a:ext uri="{FF2B5EF4-FFF2-40B4-BE49-F238E27FC236}">
              <a16:creationId xmlns:a16="http://schemas.microsoft.com/office/drawing/2014/main" id="{3765A543-D42D-4550-9EF7-03FDE7DACA1E}"/>
            </a:ext>
          </a:extLst>
        </xdr:cNvPr>
        <xdr:cNvSpPr/>
      </xdr:nvSpPr>
      <xdr:spPr>
        <a:xfrm>
          <a:off x="1793748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4" name="フローチャート: 判断 503">
          <a:extLst>
            <a:ext uri="{FF2B5EF4-FFF2-40B4-BE49-F238E27FC236}">
              <a16:creationId xmlns:a16="http://schemas.microsoft.com/office/drawing/2014/main" id="{F92D628C-E5E5-495D-94F1-9ABEA8CE3B36}"/>
            </a:ext>
          </a:extLst>
        </xdr:cNvPr>
        <xdr:cNvSpPr/>
      </xdr:nvSpPr>
      <xdr:spPr>
        <a:xfrm>
          <a:off x="1716278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5" name="フローチャート: 判断 504">
          <a:extLst>
            <a:ext uri="{FF2B5EF4-FFF2-40B4-BE49-F238E27FC236}">
              <a16:creationId xmlns:a16="http://schemas.microsoft.com/office/drawing/2014/main" id="{3DAD7CE1-63F4-483E-96F8-7216A03CD276}"/>
            </a:ext>
          </a:extLst>
        </xdr:cNvPr>
        <xdr:cNvSpPr/>
      </xdr:nvSpPr>
      <xdr:spPr>
        <a:xfrm>
          <a:off x="1638808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A74A707-DEB5-480C-A815-A79C2D98A22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29D9454-3F03-4F3E-AD12-8C6B1A1B231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1E60745-1AAB-4E4E-BBD3-DA70327D4E9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B45DA4E-9C76-4C9F-9408-D57186559B1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215F4F3-4632-4907-AC67-706F960F008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511" name="楕円 510">
          <a:extLst>
            <a:ext uri="{FF2B5EF4-FFF2-40B4-BE49-F238E27FC236}">
              <a16:creationId xmlns:a16="http://schemas.microsoft.com/office/drawing/2014/main" id="{93864F38-C202-4697-BBCF-0DDFB7E76CE3}"/>
            </a:ext>
          </a:extLst>
        </xdr:cNvPr>
        <xdr:cNvSpPr/>
      </xdr:nvSpPr>
      <xdr:spPr>
        <a:xfrm>
          <a:off x="194589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21E99665-5BE6-419B-8E7E-00C3C5D2DF45}"/>
            </a:ext>
          </a:extLst>
        </xdr:cNvPr>
        <xdr:cNvSpPr txBox="1"/>
      </xdr:nvSpPr>
      <xdr:spPr>
        <a:xfrm>
          <a:off x="19547840"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513" name="楕円 512">
          <a:extLst>
            <a:ext uri="{FF2B5EF4-FFF2-40B4-BE49-F238E27FC236}">
              <a16:creationId xmlns:a16="http://schemas.microsoft.com/office/drawing/2014/main" id="{06854ADA-FDDE-4156-9DC4-BFB6337842BF}"/>
            </a:ext>
          </a:extLst>
        </xdr:cNvPr>
        <xdr:cNvSpPr/>
      </xdr:nvSpPr>
      <xdr:spPr>
        <a:xfrm>
          <a:off x="18735040" y="1058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72390</xdr:rowOff>
    </xdr:to>
    <xdr:cxnSp macro="">
      <xdr:nvCxnSpPr>
        <xdr:cNvPr id="514" name="直線コネクタ 513">
          <a:extLst>
            <a:ext uri="{FF2B5EF4-FFF2-40B4-BE49-F238E27FC236}">
              <a16:creationId xmlns:a16="http://schemas.microsoft.com/office/drawing/2014/main" id="{68F6892B-0FB1-4204-8D35-504F00A2F5BA}"/>
            </a:ext>
          </a:extLst>
        </xdr:cNvPr>
        <xdr:cNvCxnSpPr/>
      </xdr:nvCxnSpPr>
      <xdr:spPr>
        <a:xfrm flipV="1">
          <a:off x="18778220" y="1062990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515" name="楕円 514">
          <a:extLst>
            <a:ext uri="{FF2B5EF4-FFF2-40B4-BE49-F238E27FC236}">
              <a16:creationId xmlns:a16="http://schemas.microsoft.com/office/drawing/2014/main" id="{F6A8BCB4-35E7-4EDB-BEFE-3A08F834078D}"/>
            </a:ext>
          </a:extLst>
        </xdr:cNvPr>
        <xdr:cNvSpPr/>
      </xdr:nvSpPr>
      <xdr:spPr>
        <a:xfrm>
          <a:off x="1793748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76200</xdr:rowOff>
    </xdr:to>
    <xdr:cxnSp macro="">
      <xdr:nvCxnSpPr>
        <xdr:cNvPr id="516" name="直線コネクタ 515">
          <a:extLst>
            <a:ext uri="{FF2B5EF4-FFF2-40B4-BE49-F238E27FC236}">
              <a16:creationId xmlns:a16="http://schemas.microsoft.com/office/drawing/2014/main" id="{873D87D6-63BF-455A-A741-5F8D3601D95E}"/>
            </a:ext>
          </a:extLst>
        </xdr:cNvPr>
        <xdr:cNvCxnSpPr/>
      </xdr:nvCxnSpPr>
      <xdr:spPr>
        <a:xfrm flipV="1">
          <a:off x="17988280" y="106337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17" name="楕円 516">
          <a:extLst>
            <a:ext uri="{FF2B5EF4-FFF2-40B4-BE49-F238E27FC236}">
              <a16:creationId xmlns:a16="http://schemas.microsoft.com/office/drawing/2014/main" id="{3ECD925D-B933-4F0F-9CD9-604458F5C0E2}"/>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80010</xdr:rowOff>
    </xdr:to>
    <xdr:cxnSp macro="">
      <xdr:nvCxnSpPr>
        <xdr:cNvPr id="518" name="直線コネクタ 517">
          <a:extLst>
            <a:ext uri="{FF2B5EF4-FFF2-40B4-BE49-F238E27FC236}">
              <a16:creationId xmlns:a16="http://schemas.microsoft.com/office/drawing/2014/main" id="{566AF817-F715-433E-8ACA-17C6DA36B9A6}"/>
            </a:ext>
          </a:extLst>
        </xdr:cNvPr>
        <xdr:cNvCxnSpPr/>
      </xdr:nvCxnSpPr>
      <xdr:spPr>
        <a:xfrm flipV="1">
          <a:off x="17213580" y="1063752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519" name="楕円 518">
          <a:extLst>
            <a:ext uri="{FF2B5EF4-FFF2-40B4-BE49-F238E27FC236}">
              <a16:creationId xmlns:a16="http://schemas.microsoft.com/office/drawing/2014/main" id="{7AC07099-6333-4CF3-8C28-E03E0DDD9787}"/>
            </a:ext>
          </a:extLst>
        </xdr:cNvPr>
        <xdr:cNvSpPr/>
      </xdr:nvSpPr>
      <xdr:spPr>
        <a:xfrm>
          <a:off x="1638808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83820</xdr:rowOff>
    </xdr:to>
    <xdr:cxnSp macro="">
      <xdr:nvCxnSpPr>
        <xdr:cNvPr id="520" name="直線コネクタ 519">
          <a:extLst>
            <a:ext uri="{FF2B5EF4-FFF2-40B4-BE49-F238E27FC236}">
              <a16:creationId xmlns:a16="http://schemas.microsoft.com/office/drawing/2014/main" id="{21B1F3EB-66F5-4BC9-8F24-73F9E92B3C1C}"/>
            </a:ext>
          </a:extLst>
        </xdr:cNvPr>
        <xdr:cNvCxnSpPr/>
      </xdr:nvCxnSpPr>
      <xdr:spPr>
        <a:xfrm flipV="1">
          <a:off x="16431260" y="106413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21" name="n_1aveValue【保健センター・保健所】&#10;一人当たり面積">
          <a:extLst>
            <a:ext uri="{FF2B5EF4-FFF2-40B4-BE49-F238E27FC236}">
              <a16:creationId xmlns:a16="http://schemas.microsoft.com/office/drawing/2014/main" id="{FA8F48DF-5A77-4010-BB54-A8A17595ADCB}"/>
            </a:ext>
          </a:extLst>
        </xdr:cNvPr>
        <xdr:cNvSpPr txBox="1"/>
      </xdr:nvSpPr>
      <xdr:spPr>
        <a:xfrm>
          <a:off x="185611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22" name="n_2aveValue【保健センター・保健所】&#10;一人当たり面積">
          <a:extLst>
            <a:ext uri="{FF2B5EF4-FFF2-40B4-BE49-F238E27FC236}">
              <a16:creationId xmlns:a16="http://schemas.microsoft.com/office/drawing/2014/main" id="{71D88AA8-421B-48CC-B0AE-90F2C3D841B0}"/>
            </a:ext>
          </a:extLst>
        </xdr:cNvPr>
        <xdr:cNvSpPr txBox="1"/>
      </xdr:nvSpPr>
      <xdr:spPr>
        <a:xfrm>
          <a:off x="1777626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23" name="n_3aveValue【保健センター・保健所】&#10;一人当たり面積">
          <a:extLst>
            <a:ext uri="{FF2B5EF4-FFF2-40B4-BE49-F238E27FC236}">
              <a16:creationId xmlns:a16="http://schemas.microsoft.com/office/drawing/2014/main" id="{AD43CD8E-9B85-4856-96FF-8733EDBCFADA}"/>
            </a:ext>
          </a:extLst>
        </xdr:cNvPr>
        <xdr:cNvSpPr txBox="1"/>
      </xdr:nvSpPr>
      <xdr:spPr>
        <a:xfrm>
          <a:off x="1700156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24" name="n_4aveValue【保健センター・保健所】&#10;一人当たり面積">
          <a:extLst>
            <a:ext uri="{FF2B5EF4-FFF2-40B4-BE49-F238E27FC236}">
              <a16:creationId xmlns:a16="http://schemas.microsoft.com/office/drawing/2014/main" id="{1B1E0329-0652-40E1-BEEB-CD00FA08FFF1}"/>
            </a:ext>
          </a:extLst>
        </xdr:cNvPr>
        <xdr:cNvSpPr txBox="1"/>
      </xdr:nvSpPr>
      <xdr:spPr>
        <a:xfrm>
          <a:off x="1622686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525" name="n_1mainValue【保健センター・保健所】&#10;一人当たり面積">
          <a:extLst>
            <a:ext uri="{FF2B5EF4-FFF2-40B4-BE49-F238E27FC236}">
              <a16:creationId xmlns:a16="http://schemas.microsoft.com/office/drawing/2014/main" id="{05B31081-794D-47F7-A68F-EB8D4B8B5F8C}"/>
            </a:ext>
          </a:extLst>
        </xdr:cNvPr>
        <xdr:cNvSpPr txBox="1"/>
      </xdr:nvSpPr>
      <xdr:spPr>
        <a:xfrm>
          <a:off x="185611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526" name="n_2mainValue【保健センター・保健所】&#10;一人当たり面積">
          <a:extLst>
            <a:ext uri="{FF2B5EF4-FFF2-40B4-BE49-F238E27FC236}">
              <a16:creationId xmlns:a16="http://schemas.microsoft.com/office/drawing/2014/main" id="{91C6A23A-8BF1-40F7-BB7E-33E38A973BE7}"/>
            </a:ext>
          </a:extLst>
        </xdr:cNvPr>
        <xdr:cNvSpPr txBox="1"/>
      </xdr:nvSpPr>
      <xdr:spPr>
        <a:xfrm>
          <a:off x="1777626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527" name="n_3mainValue【保健センター・保健所】&#10;一人当たり面積">
          <a:extLst>
            <a:ext uri="{FF2B5EF4-FFF2-40B4-BE49-F238E27FC236}">
              <a16:creationId xmlns:a16="http://schemas.microsoft.com/office/drawing/2014/main" id="{12E9A602-6CA4-4E09-AEB6-CFA6EBA883EC}"/>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528" name="n_4mainValue【保健センター・保健所】&#10;一人当たり面積">
          <a:extLst>
            <a:ext uri="{FF2B5EF4-FFF2-40B4-BE49-F238E27FC236}">
              <a16:creationId xmlns:a16="http://schemas.microsoft.com/office/drawing/2014/main" id="{A68E9272-2155-4929-BDE2-18569121F605}"/>
            </a:ext>
          </a:extLst>
        </xdr:cNvPr>
        <xdr:cNvSpPr txBox="1"/>
      </xdr:nvSpPr>
      <xdr:spPr>
        <a:xfrm>
          <a:off x="1622686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37C39648-4D3B-4AE8-90A8-3065F6E7C62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B17038D5-D204-4B16-B2E8-50ABAFABEEC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4D474680-4FAD-4A3F-86E8-CCFC29A3801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27617556-77ED-47E2-80C8-DC01A67E086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5F3C647A-E10C-4E40-881C-EAE7AD31A38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9693B9EE-BDE0-4FDE-9115-647DCE44BA9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C09D289C-2970-4D9C-ADA6-F26E0BE627F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E77651A3-2D83-438D-A9BE-A52DB6860E6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DDE290C0-1A45-417B-BB41-F7F33005F06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79BF9F76-8D23-4E0C-984F-18834028678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19441B67-C082-481E-AA4B-E44C626F86E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FEB78356-F4B1-46E6-8732-F2AB8963447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4836ACF3-7A2B-416F-B4E0-D1840E21888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18CADEE0-56F0-4779-954E-B8C2481860B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B3FEDBE4-50EA-4074-8D0A-315D043EC0F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A224FBF1-FB99-4045-A386-A266FCDD9F0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645E0EA9-9CED-4D28-94DD-02C7B7CC8BC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3E8CD5CF-AAA2-4A78-AEA5-0FAC420A848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8F1A5D18-E01A-4C28-B5F8-90C79CC90A9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079CC62-7225-401F-A094-DC5652D94C7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C76680EA-5CD1-4D0E-B410-6DB11DBB582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52F14F65-F9D2-4642-BFA1-A2B4507C575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4976C6DF-B889-4CFF-9A1D-2BCC3E277E3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DFEE4167-F97D-44CF-B05E-A0869FD084C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683BB023-9B16-43B5-8701-6FDBBFADC24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2701B530-B577-49BB-A264-E0E4EC2C0162}"/>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2B370FFB-7679-48CE-A32F-0601CDB0798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CDBCA4B2-ACDD-4515-ABBA-C70327760BB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606415C1-A5F5-4F31-A0A2-F80DD08BFAF3}"/>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8" name="直線コネクタ 557">
          <a:extLst>
            <a:ext uri="{FF2B5EF4-FFF2-40B4-BE49-F238E27FC236}">
              <a16:creationId xmlns:a16="http://schemas.microsoft.com/office/drawing/2014/main" id="{75C10B87-5340-4515-BF72-C044406610A6}"/>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42B644CA-CB8F-4756-BE73-56767EFD5EA0}"/>
            </a:ext>
          </a:extLst>
        </xdr:cNvPr>
        <xdr:cNvSpPr txBox="1"/>
      </xdr:nvSpPr>
      <xdr:spPr>
        <a:xfrm>
          <a:off x="14414500" y="13908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60" name="フローチャート: 判断 559">
          <a:extLst>
            <a:ext uri="{FF2B5EF4-FFF2-40B4-BE49-F238E27FC236}">
              <a16:creationId xmlns:a16="http://schemas.microsoft.com/office/drawing/2014/main" id="{1B1BB17E-42C9-47F1-86D7-F6AD8C2C8D6C}"/>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1" name="フローチャート: 判断 560">
          <a:extLst>
            <a:ext uri="{FF2B5EF4-FFF2-40B4-BE49-F238E27FC236}">
              <a16:creationId xmlns:a16="http://schemas.microsoft.com/office/drawing/2014/main" id="{E537ED56-5019-4284-BC22-EA56F0744EF2}"/>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2" name="フローチャート: 判断 561">
          <a:extLst>
            <a:ext uri="{FF2B5EF4-FFF2-40B4-BE49-F238E27FC236}">
              <a16:creationId xmlns:a16="http://schemas.microsoft.com/office/drawing/2014/main" id="{2B232587-E74C-46AA-AC9E-BD981D9DFE32}"/>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3" name="フローチャート: 判断 562">
          <a:extLst>
            <a:ext uri="{FF2B5EF4-FFF2-40B4-BE49-F238E27FC236}">
              <a16:creationId xmlns:a16="http://schemas.microsoft.com/office/drawing/2014/main" id="{6C1A2C13-53F4-44A0-A797-7A381471B74D}"/>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4" name="フローチャート: 判断 563">
          <a:extLst>
            <a:ext uri="{FF2B5EF4-FFF2-40B4-BE49-F238E27FC236}">
              <a16:creationId xmlns:a16="http://schemas.microsoft.com/office/drawing/2014/main" id="{996F9D71-4769-4D27-86B2-A8CB79D4EB91}"/>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D5E301C-6D54-4924-8F72-3EB85174829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9EEFEE1-FD13-440B-8AC7-7073E963170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906E199-D215-4293-BB27-22E916F500F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FEFD178-69AF-46C7-BE9E-14F6ED0EA3E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6615C27A-9495-4B3D-9432-2C1B41349FC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570" name="楕円 569">
          <a:extLst>
            <a:ext uri="{FF2B5EF4-FFF2-40B4-BE49-F238E27FC236}">
              <a16:creationId xmlns:a16="http://schemas.microsoft.com/office/drawing/2014/main" id="{AE171E73-10C0-4417-B261-3903BBCBF1F1}"/>
            </a:ext>
          </a:extLst>
        </xdr:cNvPr>
        <xdr:cNvSpPr/>
      </xdr:nvSpPr>
      <xdr:spPr>
        <a:xfrm>
          <a:off x="14325600" y="137501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26506</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F9EB26EB-F06E-4546-A50A-89845A655FA6}"/>
            </a:ext>
          </a:extLst>
        </xdr:cNvPr>
        <xdr:cNvSpPr txBox="1"/>
      </xdr:nvSpPr>
      <xdr:spPr>
        <a:xfrm>
          <a:off x="144145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5262</xdr:rowOff>
    </xdr:from>
    <xdr:to>
      <xdr:col>81</xdr:col>
      <xdr:colOff>101600</xdr:colOff>
      <xdr:row>82</xdr:row>
      <xdr:rowOff>106862</xdr:rowOff>
    </xdr:to>
    <xdr:sp macro="" textlink="">
      <xdr:nvSpPr>
        <xdr:cNvPr id="572" name="楕円 571">
          <a:extLst>
            <a:ext uri="{FF2B5EF4-FFF2-40B4-BE49-F238E27FC236}">
              <a16:creationId xmlns:a16="http://schemas.microsoft.com/office/drawing/2014/main" id="{6310C639-96A8-4F59-BC07-CF76C5006484}"/>
            </a:ext>
          </a:extLst>
        </xdr:cNvPr>
        <xdr:cNvSpPr/>
      </xdr:nvSpPr>
      <xdr:spPr>
        <a:xfrm>
          <a:off x="13578840" y="137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56062</xdr:rowOff>
    </xdr:to>
    <xdr:cxnSp macro="">
      <xdr:nvCxnSpPr>
        <xdr:cNvPr id="573" name="直線コネクタ 572">
          <a:extLst>
            <a:ext uri="{FF2B5EF4-FFF2-40B4-BE49-F238E27FC236}">
              <a16:creationId xmlns:a16="http://schemas.microsoft.com/office/drawing/2014/main" id="{DECBC4AC-F8FB-445B-B184-0EC9B2167D9F}"/>
            </a:ext>
          </a:extLst>
        </xdr:cNvPr>
        <xdr:cNvCxnSpPr/>
      </xdr:nvCxnSpPr>
      <xdr:spPr>
        <a:xfrm flipV="1">
          <a:off x="13629640" y="13800909"/>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574" name="楕円 573">
          <a:extLst>
            <a:ext uri="{FF2B5EF4-FFF2-40B4-BE49-F238E27FC236}">
              <a16:creationId xmlns:a16="http://schemas.microsoft.com/office/drawing/2014/main" id="{450406D7-8D48-40BB-B4D4-DF27E67FBE50}"/>
            </a:ext>
          </a:extLst>
        </xdr:cNvPr>
        <xdr:cNvSpPr/>
      </xdr:nvSpPr>
      <xdr:spPr>
        <a:xfrm>
          <a:off x="12804140" y="13675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56062</xdr:rowOff>
    </xdr:to>
    <xdr:cxnSp macro="">
      <xdr:nvCxnSpPr>
        <xdr:cNvPr id="575" name="直線コネクタ 574">
          <a:extLst>
            <a:ext uri="{FF2B5EF4-FFF2-40B4-BE49-F238E27FC236}">
              <a16:creationId xmlns:a16="http://schemas.microsoft.com/office/drawing/2014/main" id="{36E65AD7-ED46-4982-B0BA-759EEE9D3733}"/>
            </a:ext>
          </a:extLst>
        </xdr:cNvPr>
        <xdr:cNvCxnSpPr/>
      </xdr:nvCxnSpPr>
      <xdr:spPr>
        <a:xfrm>
          <a:off x="12854940" y="13726341"/>
          <a:ext cx="7747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576" name="楕円 575">
          <a:extLst>
            <a:ext uri="{FF2B5EF4-FFF2-40B4-BE49-F238E27FC236}">
              <a16:creationId xmlns:a16="http://schemas.microsoft.com/office/drawing/2014/main" id="{38BA4463-712F-446B-A16B-363442224139}"/>
            </a:ext>
          </a:extLst>
        </xdr:cNvPr>
        <xdr:cNvSpPr/>
      </xdr:nvSpPr>
      <xdr:spPr>
        <a:xfrm>
          <a:off x="12029440" y="13675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81</xdr:row>
      <xdr:rowOff>147501</xdr:rowOff>
    </xdr:to>
    <xdr:cxnSp macro="">
      <xdr:nvCxnSpPr>
        <xdr:cNvPr id="577" name="直線コネクタ 576">
          <a:extLst>
            <a:ext uri="{FF2B5EF4-FFF2-40B4-BE49-F238E27FC236}">
              <a16:creationId xmlns:a16="http://schemas.microsoft.com/office/drawing/2014/main" id="{A42CB5FE-91C7-44C0-BEDC-CFDA351B4743}"/>
            </a:ext>
          </a:extLst>
        </xdr:cNvPr>
        <xdr:cNvCxnSpPr/>
      </xdr:nvCxnSpPr>
      <xdr:spPr>
        <a:xfrm>
          <a:off x="12072620" y="137263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70576</xdr:rowOff>
    </xdr:from>
    <xdr:to>
      <xdr:col>67</xdr:col>
      <xdr:colOff>101600</xdr:colOff>
      <xdr:row>82</xdr:row>
      <xdr:rowOff>726</xdr:rowOff>
    </xdr:to>
    <xdr:sp macro="" textlink="">
      <xdr:nvSpPr>
        <xdr:cNvPr id="578" name="楕円 577">
          <a:extLst>
            <a:ext uri="{FF2B5EF4-FFF2-40B4-BE49-F238E27FC236}">
              <a16:creationId xmlns:a16="http://schemas.microsoft.com/office/drawing/2014/main" id="{DE45DD05-E3FC-4D9D-9E49-30C2EDE0F32C}"/>
            </a:ext>
          </a:extLst>
        </xdr:cNvPr>
        <xdr:cNvSpPr/>
      </xdr:nvSpPr>
      <xdr:spPr>
        <a:xfrm>
          <a:off x="11231880" y="13649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121376</xdr:rowOff>
    </xdr:from>
    <xdr:to>
      <xdr:col>71</xdr:col>
      <xdr:colOff>177800</xdr:colOff>
      <xdr:row>81</xdr:row>
      <xdr:rowOff>147501</xdr:rowOff>
    </xdr:to>
    <xdr:cxnSp macro="">
      <xdr:nvCxnSpPr>
        <xdr:cNvPr id="579" name="直線コネクタ 578">
          <a:extLst>
            <a:ext uri="{FF2B5EF4-FFF2-40B4-BE49-F238E27FC236}">
              <a16:creationId xmlns:a16="http://schemas.microsoft.com/office/drawing/2014/main" id="{BDDEDB86-313D-4D40-9A53-DE7794C8CDCE}"/>
            </a:ext>
          </a:extLst>
        </xdr:cNvPr>
        <xdr:cNvCxnSpPr/>
      </xdr:nvCxnSpPr>
      <xdr:spPr>
        <a:xfrm>
          <a:off x="11282680" y="13700216"/>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80" name="n_1aveValue【消防施設】&#10;有形固定資産減価償却率">
          <a:extLst>
            <a:ext uri="{FF2B5EF4-FFF2-40B4-BE49-F238E27FC236}">
              <a16:creationId xmlns:a16="http://schemas.microsoft.com/office/drawing/2014/main" id="{B92D8D42-F03E-4354-9713-87BF6861728B}"/>
            </a:ext>
          </a:extLst>
        </xdr:cNvPr>
        <xdr:cNvSpPr txBox="1"/>
      </xdr:nvSpPr>
      <xdr:spPr>
        <a:xfrm>
          <a:off x="13437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581" name="n_2aveValue【消防施設】&#10;有形固定資産減価償却率">
          <a:extLst>
            <a:ext uri="{FF2B5EF4-FFF2-40B4-BE49-F238E27FC236}">
              <a16:creationId xmlns:a16="http://schemas.microsoft.com/office/drawing/2014/main" id="{E31DA0C4-EABD-4C5D-8BBF-446C176B0ED2}"/>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2" name="n_3aveValue【消防施設】&#10;有形固定資産減価償却率">
          <a:extLst>
            <a:ext uri="{FF2B5EF4-FFF2-40B4-BE49-F238E27FC236}">
              <a16:creationId xmlns:a16="http://schemas.microsoft.com/office/drawing/2014/main" id="{9EB8C132-678E-47D9-9753-C2ADF0A2C05F}"/>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3" name="n_4aveValue【消防施設】&#10;有形固定資産減価償却率">
          <a:extLst>
            <a:ext uri="{FF2B5EF4-FFF2-40B4-BE49-F238E27FC236}">
              <a16:creationId xmlns:a16="http://schemas.microsoft.com/office/drawing/2014/main" id="{12B51E5B-1B40-4651-876F-7A8B3A3A2954}"/>
            </a:ext>
          </a:extLst>
        </xdr:cNvPr>
        <xdr:cNvSpPr txBox="1"/>
      </xdr:nvSpPr>
      <xdr:spPr>
        <a:xfrm>
          <a:off x="1110298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123389</xdr:rowOff>
    </xdr:from>
    <xdr:ext cx="405111" cy="259045"/>
    <xdr:sp macro="" textlink="">
      <xdr:nvSpPr>
        <xdr:cNvPr id="584" name="n_1mainValue【消防施設】&#10;有形固定資産減価償却率">
          <a:extLst>
            <a:ext uri="{FF2B5EF4-FFF2-40B4-BE49-F238E27FC236}">
              <a16:creationId xmlns:a16="http://schemas.microsoft.com/office/drawing/2014/main" id="{7F1CB133-D4BB-4121-BAD7-C72266257A2E}"/>
            </a:ext>
          </a:extLst>
        </xdr:cNvPr>
        <xdr:cNvSpPr txBox="1"/>
      </xdr:nvSpPr>
      <xdr:spPr>
        <a:xfrm>
          <a:off x="13437244" y="1353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585" name="n_2mainValue【消防施設】&#10;有形固定資産減価償却率">
          <a:extLst>
            <a:ext uri="{FF2B5EF4-FFF2-40B4-BE49-F238E27FC236}">
              <a16:creationId xmlns:a16="http://schemas.microsoft.com/office/drawing/2014/main" id="{4EAA9BC4-0BFB-4EEE-9C47-675D43F08582}"/>
            </a:ext>
          </a:extLst>
        </xdr:cNvPr>
        <xdr:cNvSpPr txBox="1"/>
      </xdr:nvSpPr>
      <xdr:spPr>
        <a:xfrm>
          <a:off x="1267524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586" name="n_3mainValue【消防施設】&#10;有形固定資産減価償却率">
          <a:extLst>
            <a:ext uri="{FF2B5EF4-FFF2-40B4-BE49-F238E27FC236}">
              <a16:creationId xmlns:a16="http://schemas.microsoft.com/office/drawing/2014/main" id="{08B1A665-19F7-45CB-B02E-D62C5F2E250A}"/>
            </a:ext>
          </a:extLst>
        </xdr:cNvPr>
        <xdr:cNvSpPr txBox="1"/>
      </xdr:nvSpPr>
      <xdr:spPr>
        <a:xfrm>
          <a:off x="1190054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17253</xdr:rowOff>
    </xdr:from>
    <xdr:ext cx="405111" cy="259045"/>
    <xdr:sp macro="" textlink="">
      <xdr:nvSpPr>
        <xdr:cNvPr id="587" name="n_4mainValue【消防施設】&#10;有形固定資産減価償却率">
          <a:extLst>
            <a:ext uri="{FF2B5EF4-FFF2-40B4-BE49-F238E27FC236}">
              <a16:creationId xmlns:a16="http://schemas.microsoft.com/office/drawing/2014/main" id="{4A27D62C-635C-4EFC-AD23-40EFE9CAAA44}"/>
            </a:ext>
          </a:extLst>
        </xdr:cNvPr>
        <xdr:cNvSpPr txBox="1"/>
      </xdr:nvSpPr>
      <xdr:spPr>
        <a:xfrm>
          <a:off x="11102984" y="134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9A31E842-39C2-4E09-B2EA-BF662464822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31EBECD8-92AF-40E6-AC5E-9C9FF722312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61981AF4-9831-42F9-AD3A-C92E52D29A5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845ED18E-5ECA-4A32-94DE-6672825058E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A0BC1B36-024A-4D49-8CC8-A47F7AE646D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BDE0B3CF-3EC9-4DD5-A908-836013617CA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8968704C-EF2C-4FB4-8FD9-7B49B771487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B8E35C57-C2F3-4DA8-B0B3-5CCB52A5396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4C4BAE01-FE45-4E8F-B60D-B2C9F0C10CA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F01F4B3-FAC0-44E9-A77F-DA70FEA8986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6249F17C-81EC-4D8A-BAAF-61ACDE2C468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3975B906-0259-44BA-89D9-A9C26044707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C6229E18-5243-4B7B-8BAF-00BCDAC061F1}"/>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607A0200-EF41-4DBF-8F5F-1B3FE984D7A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96D6F0B2-DE5F-4CEF-9FE2-2F4EC4A0D21C}"/>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C9D66166-05CE-4618-B756-F72A38AA302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A8661737-B1F9-4C3D-A07E-249791DFF92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81103D9B-CFB3-4B8F-ACB4-EB6C07B1224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F9BF252F-1FBD-4783-835C-88CDE8D2779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2320E752-68A6-4480-BE06-27B379E80C9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4FC608DF-AAA2-46EB-A05A-F720BFA95B2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9" name="直線コネクタ 608">
          <a:extLst>
            <a:ext uri="{FF2B5EF4-FFF2-40B4-BE49-F238E27FC236}">
              <a16:creationId xmlns:a16="http://schemas.microsoft.com/office/drawing/2014/main" id="{CC36FC24-D565-4F2E-8A3E-83D7B7EB130A}"/>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10" name="【消防施設】&#10;一人当たり面積最小値テキスト">
          <a:extLst>
            <a:ext uri="{FF2B5EF4-FFF2-40B4-BE49-F238E27FC236}">
              <a16:creationId xmlns:a16="http://schemas.microsoft.com/office/drawing/2014/main" id="{92DCACD9-B216-4FFB-813C-E488BB2D012B}"/>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1" name="直線コネクタ 610">
          <a:extLst>
            <a:ext uri="{FF2B5EF4-FFF2-40B4-BE49-F238E27FC236}">
              <a16:creationId xmlns:a16="http://schemas.microsoft.com/office/drawing/2014/main" id="{986B5DFF-1059-4FAD-B6A0-1FE95187226A}"/>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2" name="【消防施設】&#10;一人当たり面積最大値テキスト">
          <a:extLst>
            <a:ext uri="{FF2B5EF4-FFF2-40B4-BE49-F238E27FC236}">
              <a16:creationId xmlns:a16="http://schemas.microsoft.com/office/drawing/2014/main" id="{80959E50-44D2-4A3C-B083-A5CA367016C4}"/>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3" name="直線コネクタ 612">
          <a:extLst>
            <a:ext uri="{FF2B5EF4-FFF2-40B4-BE49-F238E27FC236}">
              <a16:creationId xmlns:a16="http://schemas.microsoft.com/office/drawing/2014/main" id="{27BDE41F-4387-460D-A271-DE5D454FA55E}"/>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4" name="【消防施設】&#10;一人当たり面積平均値テキスト">
          <a:extLst>
            <a:ext uri="{FF2B5EF4-FFF2-40B4-BE49-F238E27FC236}">
              <a16:creationId xmlns:a16="http://schemas.microsoft.com/office/drawing/2014/main" id="{1730A7AB-1F98-42DC-8DEF-B8041693F967}"/>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5" name="フローチャート: 判断 614">
          <a:extLst>
            <a:ext uri="{FF2B5EF4-FFF2-40B4-BE49-F238E27FC236}">
              <a16:creationId xmlns:a16="http://schemas.microsoft.com/office/drawing/2014/main" id="{2F60F534-D515-49DF-8C3B-F5AA312F6AF8}"/>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6" name="フローチャート: 判断 615">
          <a:extLst>
            <a:ext uri="{FF2B5EF4-FFF2-40B4-BE49-F238E27FC236}">
              <a16:creationId xmlns:a16="http://schemas.microsoft.com/office/drawing/2014/main" id="{6888A214-B4AD-41A4-815F-EB1DFC14F4C1}"/>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7" name="フローチャート: 判断 616">
          <a:extLst>
            <a:ext uri="{FF2B5EF4-FFF2-40B4-BE49-F238E27FC236}">
              <a16:creationId xmlns:a16="http://schemas.microsoft.com/office/drawing/2014/main" id="{E3636D70-884F-452E-8EC2-131C5214CE3B}"/>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8" name="フローチャート: 判断 617">
          <a:extLst>
            <a:ext uri="{FF2B5EF4-FFF2-40B4-BE49-F238E27FC236}">
              <a16:creationId xmlns:a16="http://schemas.microsoft.com/office/drawing/2014/main" id="{698D3D19-5D6F-44FD-A327-F4848949C0C9}"/>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9" name="フローチャート: 判断 618">
          <a:extLst>
            <a:ext uri="{FF2B5EF4-FFF2-40B4-BE49-F238E27FC236}">
              <a16:creationId xmlns:a16="http://schemas.microsoft.com/office/drawing/2014/main" id="{C5D19777-2D18-4547-A531-3D4589D15A42}"/>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7296F0B-9F10-4599-8F69-7DDF64E781E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3F84837-E2F0-49B4-80E8-7A7164237FC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DF64736-640F-4497-9823-821790F54EC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7655991-789E-4019-B877-6F2E5D25192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A28B6C4-9BC5-450F-80FE-CB8F6006B90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94742</xdr:rowOff>
    </xdr:from>
    <xdr:to>
      <xdr:col>116</xdr:col>
      <xdr:colOff>114300</xdr:colOff>
      <xdr:row>85</xdr:row>
      <xdr:rowOff>24892</xdr:rowOff>
    </xdr:to>
    <xdr:sp macro="" textlink="">
      <xdr:nvSpPr>
        <xdr:cNvPr id="625" name="楕円 624">
          <a:extLst>
            <a:ext uri="{FF2B5EF4-FFF2-40B4-BE49-F238E27FC236}">
              <a16:creationId xmlns:a16="http://schemas.microsoft.com/office/drawing/2014/main" id="{72AE50DC-8A01-4329-A2A1-4D5930701DAC}"/>
            </a:ext>
          </a:extLst>
        </xdr:cNvPr>
        <xdr:cNvSpPr/>
      </xdr:nvSpPr>
      <xdr:spPr>
        <a:xfrm>
          <a:off x="19458940" y="1417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73169</xdr:rowOff>
    </xdr:from>
    <xdr:ext cx="469744" cy="259045"/>
    <xdr:sp macro="" textlink="">
      <xdr:nvSpPr>
        <xdr:cNvPr id="626" name="【消防施設】&#10;一人当たり面積該当値テキスト">
          <a:extLst>
            <a:ext uri="{FF2B5EF4-FFF2-40B4-BE49-F238E27FC236}">
              <a16:creationId xmlns:a16="http://schemas.microsoft.com/office/drawing/2014/main" id="{0B743426-CD6F-46F1-AC95-50D11968F967}"/>
            </a:ext>
          </a:extLst>
        </xdr:cNvPr>
        <xdr:cNvSpPr txBox="1"/>
      </xdr:nvSpPr>
      <xdr:spPr>
        <a:xfrm>
          <a:off x="19547840"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627" name="楕円 626">
          <a:extLst>
            <a:ext uri="{FF2B5EF4-FFF2-40B4-BE49-F238E27FC236}">
              <a16:creationId xmlns:a16="http://schemas.microsoft.com/office/drawing/2014/main" id="{1CC10377-F839-4539-AAC8-6A5D686B928F}"/>
            </a:ext>
          </a:extLst>
        </xdr:cNvPr>
        <xdr:cNvSpPr/>
      </xdr:nvSpPr>
      <xdr:spPr>
        <a:xfrm>
          <a:off x="1873504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145542</xdr:rowOff>
    </xdr:to>
    <xdr:cxnSp macro="">
      <xdr:nvCxnSpPr>
        <xdr:cNvPr id="628" name="直線コネクタ 627">
          <a:extLst>
            <a:ext uri="{FF2B5EF4-FFF2-40B4-BE49-F238E27FC236}">
              <a16:creationId xmlns:a16="http://schemas.microsoft.com/office/drawing/2014/main" id="{C89C4928-3AB9-48F0-9FAD-45335A2F5AD3}"/>
            </a:ext>
          </a:extLst>
        </xdr:cNvPr>
        <xdr:cNvCxnSpPr/>
      </xdr:nvCxnSpPr>
      <xdr:spPr>
        <a:xfrm>
          <a:off x="18778220" y="1422273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76454</xdr:rowOff>
    </xdr:from>
    <xdr:to>
      <xdr:col>107</xdr:col>
      <xdr:colOff>101600</xdr:colOff>
      <xdr:row>85</xdr:row>
      <xdr:rowOff>6604</xdr:rowOff>
    </xdr:to>
    <xdr:sp macro="" textlink="">
      <xdr:nvSpPr>
        <xdr:cNvPr id="629" name="楕円 628">
          <a:extLst>
            <a:ext uri="{FF2B5EF4-FFF2-40B4-BE49-F238E27FC236}">
              <a16:creationId xmlns:a16="http://schemas.microsoft.com/office/drawing/2014/main" id="{A5C0DA39-BF63-402E-A37F-0563F7DAE767}"/>
            </a:ext>
          </a:extLst>
        </xdr:cNvPr>
        <xdr:cNvSpPr/>
      </xdr:nvSpPr>
      <xdr:spPr>
        <a:xfrm>
          <a:off x="17937480" y="14158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127254</xdr:rowOff>
    </xdr:from>
    <xdr:to>
      <xdr:col>111</xdr:col>
      <xdr:colOff>177800</xdr:colOff>
      <xdr:row>84</xdr:row>
      <xdr:rowOff>140970</xdr:rowOff>
    </xdr:to>
    <xdr:cxnSp macro="">
      <xdr:nvCxnSpPr>
        <xdr:cNvPr id="630" name="直線コネクタ 629">
          <a:extLst>
            <a:ext uri="{FF2B5EF4-FFF2-40B4-BE49-F238E27FC236}">
              <a16:creationId xmlns:a16="http://schemas.microsoft.com/office/drawing/2014/main" id="{283B9F1F-7F9A-4506-BC31-2C3718FE3C4F}"/>
            </a:ext>
          </a:extLst>
        </xdr:cNvPr>
        <xdr:cNvCxnSpPr/>
      </xdr:nvCxnSpPr>
      <xdr:spPr>
        <a:xfrm>
          <a:off x="17988280" y="14209014"/>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81026</xdr:rowOff>
    </xdr:from>
    <xdr:to>
      <xdr:col>102</xdr:col>
      <xdr:colOff>165100</xdr:colOff>
      <xdr:row>85</xdr:row>
      <xdr:rowOff>11176</xdr:rowOff>
    </xdr:to>
    <xdr:sp macro="" textlink="">
      <xdr:nvSpPr>
        <xdr:cNvPr id="631" name="楕円 630">
          <a:extLst>
            <a:ext uri="{FF2B5EF4-FFF2-40B4-BE49-F238E27FC236}">
              <a16:creationId xmlns:a16="http://schemas.microsoft.com/office/drawing/2014/main" id="{DE7FC498-0714-456B-AD95-6E71C4BE5E33}"/>
            </a:ext>
          </a:extLst>
        </xdr:cNvPr>
        <xdr:cNvSpPr/>
      </xdr:nvSpPr>
      <xdr:spPr>
        <a:xfrm>
          <a:off x="17162780" y="14162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127254</xdr:rowOff>
    </xdr:from>
    <xdr:to>
      <xdr:col>107</xdr:col>
      <xdr:colOff>50800</xdr:colOff>
      <xdr:row>84</xdr:row>
      <xdr:rowOff>131826</xdr:rowOff>
    </xdr:to>
    <xdr:cxnSp macro="">
      <xdr:nvCxnSpPr>
        <xdr:cNvPr id="632" name="直線コネクタ 631">
          <a:extLst>
            <a:ext uri="{FF2B5EF4-FFF2-40B4-BE49-F238E27FC236}">
              <a16:creationId xmlns:a16="http://schemas.microsoft.com/office/drawing/2014/main" id="{236E29DE-2A4F-44A7-9D85-0CB7FBD7BCF8}"/>
            </a:ext>
          </a:extLst>
        </xdr:cNvPr>
        <xdr:cNvCxnSpPr/>
      </xdr:nvCxnSpPr>
      <xdr:spPr>
        <a:xfrm flipV="1">
          <a:off x="17213580" y="1420901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33" name="楕円 632">
          <a:extLst>
            <a:ext uri="{FF2B5EF4-FFF2-40B4-BE49-F238E27FC236}">
              <a16:creationId xmlns:a16="http://schemas.microsoft.com/office/drawing/2014/main" id="{A9C9F3B6-1881-4958-8622-D09B5B65DC56}"/>
            </a:ext>
          </a:extLst>
        </xdr:cNvPr>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131826</xdr:rowOff>
    </xdr:from>
    <xdr:to>
      <xdr:col>102</xdr:col>
      <xdr:colOff>114300</xdr:colOff>
      <xdr:row>84</xdr:row>
      <xdr:rowOff>152400</xdr:rowOff>
    </xdr:to>
    <xdr:cxnSp macro="">
      <xdr:nvCxnSpPr>
        <xdr:cNvPr id="634" name="直線コネクタ 633">
          <a:extLst>
            <a:ext uri="{FF2B5EF4-FFF2-40B4-BE49-F238E27FC236}">
              <a16:creationId xmlns:a16="http://schemas.microsoft.com/office/drawing/2014/main" id="{AD458E65-4A58-42F3-B371-B4CA8AC505E4}"/>
            </a:ext>
          </a:extLst>
        </xdr:cNvPr>
        <xdr:cNvCxnSpPr/>
      </xdr:nvCxnSpPr>
      <xdr:spPr>
        <a:xfrm flipV="1">
          <a:off x="16431260" y="14213586"/>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5" name="n_1aveValue【消防施設】&#10;一人当たり面積">
          <a:extLst>
            <a:ext uri="{FF2B5EF4-FFF2-40B4-BE49-F238E27FC236}">
              <a16:creationId xmlns:a16="http://schemas.microsoft.com/office/drawing/2014/main" id="{AEDDD8CA-6A61-44E6-A8CF-FC6972195442}"/>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6" name="n_2aveValue【消防施設】&#10;一人当たり面積">
          <a:extLst>
            <a:ext uri="{FF2B5EF4-FFF2-40B4-BE49-F238E27FC236}">
              <a16:creationId xmlns:a16="http://schemas.microsoft.com/office/drawing/2014/main" id="{46434B99-6EE7-4AF9-BFAC-4DD61701CD98}"/>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7" name="n_3aveValue【消防施設】&#10;一人当たり面積">
          <a:extLst>
            <a:ext uri="{FF2B5EF4-FFF2-40B4-BE49-F238E27FC236}">
              <a16:creationId xmlns:a16="http://schemas.microsoft.com/office/drawing/2014/main" id="{96345F12-58C8-4D42-8592-73BCD29DF2C2}"/>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8" name="n_4aveValue【消防施設】&#10;一人当たり面積">
          <a:extLst>
            <a:ext uri="{FF2B5EF4-FFF2-40B4-BE49-F238E27FC236}">
              <a16:creationId xmlns:a16="http://schemas.microsoft.com/office/drawing/2014/main" id="{A1EF26D3-C613-4AC6-8F30-06A9CBA15E14}"/>
            </a:ext>
          </a:extLst>
        </xdr:cNvPr>
        <xdr:cNvSpPr txBox="1"/>
      </xdr:nvSpPr>
      <xdr:spPr>
        <a:xfrm>
          <a:off x="1622686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639" name="n_1mainValue【消防施設】&#10;一人当たり面積">
          <a:extLst>
            <a:ext uri="{FF2B5EF4-FFF2-40B4-BE49-F238E27FC236}">
              <a16:creationId xmlns:a16="http://schemas.microsoft.com/office/drawing/2014/main" id="{B736217C-E323-4F6B-A507-BFB1020BE36D}"/>
            </a:ext>
          </a:extLst>
        </xdr:cNvPr>
        <xdr:cNvSpPr txBox="1"/>
      </xdr:nvSpPr>
      <xdr:spPr>
        <a:xfrm>
          <a:off x="185611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169181</xdr:rowOff>
    </xdr:from>
    <xdr:ext cx="469744" cy="259045"/>
    <xdr:sp macro="" textlink="">
      <xdr:nvSpPr>
        <xdr:cNvPr id="640" name="n_2mainValue【消防施設】&#10;一人当たり面積">
          <a:extLst>
            <a:ext uri="{FF2B5EF4-FFF2-40B4-BE49-F238E27FC236}">
              <a16:creationId xmlns:a16="http://schemas.microsoft.com/office/drawing/2014/main" id="{3A877D9A-18A4-4D67-B1AF-7A7EF82B4C04}"/>
            </a:ext>
          </a:extLst>
        </xdr:cNvPr>
        <xdr:cNvSpPr txBox="1"/>
      </xdr:nvSpPr>
      <xdr:spPr>
        <a:xfrm>
          <a:off x="17776267" y="142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2303</xdr:rowOff>
    </xdr:from>
    <xdr:ext cx="469744" cy="259045"/>
    <xdr:sp macro="" textlink="">
      <xdr:nvSpPr>
        <xdr:cNvPr id="641" name="n_3mainValue【消防施設】&#10;一人当たり面積">
          <a:extLst>
            <a:ext uri="{FF2B5EF4-FFF2-40B4-BE49-F238E27FC236}">
              <a16:creationId xmlns:a16="http://schemas.microsoft.com/office/drawing/2014/main" id="{96E32DB2-7FED-45E6-8559-CC0296C22191}"/>
            </a:ext>
          </a:extLst>
        </xdr:cNvPr>
        <xdr:cNvSpPr txBox="1"/>
      </xdr:nvSpPr>
      <xdr:spPr>
        <a:xfrm>
          <a:off x="17001567" y="1425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42" name="n_4mainValue【消防施設】&#10;一人当たり面積">
          <a:extLst>
            <a:ext uri="{FF2B5EF4-FFF2-40B4-BE49-F238E27FC236}">
              <a16:creationId xmlns:a16="http://schemas.microsoft.com/office/drawing/2014/main" id="{820CEEA5-593E-45C9-99B3-5F15336E55BE}"/>
            </a:ext>
          </a:extLst>
        </xdr:cNvPr>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19987160-A75A-4398-97A1-27F308BC43B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5DC7811C-E9C6-4E84-99C0-E66CB6FDE03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5CB7AC08-429B-455C-B1A6-EAF76B85367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5075946C-AD85-4BED-8994-AB5ABD444B0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5F834215-DE57-4827-86A4-549E6F9498F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B566E074-59AB-4B7A-9742-B35F41C792F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B069742E-4129-4D8E-9CEA-07B882912FB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4D281D57-A34D-46CE-B97E-952007D9D21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4FD24A5E-07F9-4735-B32B-7FA51A3EFC1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1F75D072-DD4E-4A91-A449-22A64F398F5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9A2B43DF-306F-4F09-8616-26F0D5445B4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17B692C5-9908-475E-9C6B-9A4DD532927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E3ECC996-B6F9-4618-A3C6-78C4DA2F5CD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E2DEEDE9-4F6B-4A91-9A0D-C2AF17FA85F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E2319B4-9E35-4E96-B698-77A9834B63D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5FCCFF59-0ECF-4EE9-9792-F2E9882B201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B581259A-71CC-47D3-9828-10CA91C8E78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B0D7E0A-0039-480E-B71D-8C3C19649F2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84875424-78C9-4A68-98B4-42DDD1B6558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91CAC5AD-4EBC-4ADE-BB62-34391903156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5B4AAAEE-3A4C-421E-8D84-21A9DA7752C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AC75883C-2078-4317-82A4-FDC187E5318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FCFE62B7-4F5A-4BEF-91A5-81A5F2DC025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23201A75-18EA-4E99-B8CB-8B52D0F9BA1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319B3101-6337-404E-97AA-5CBE4BAF8D3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8" name="直線コネクタ 667">
          <a:extLst>
            <a:ext uri="{FF2B5EF4-FFF2-40B4-BE49-F238E27FC236}">
              <a16:creationId xmlns:a16="http://schemas.microsoft.com/office/drawing/2014/main" id="{23DB5683-7020-4C89-8DD4-94F036E6727A}"/>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9" name="【庁舎】&#10;有形固定資産減価償却率最小値テキスト">
          <a:extLst>
            <a:ext uri="{FF2B5EF4-FFF2-40B4-BE49-F238E27FC236}">
              <a16:creationId xmlns:a16="http://schemas.microsoft.com/office/drawing/2014/main" id="{472384F3-92FF-4AE8-86AE-DC7D02CE1869}"/>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70" name="直線コネクタ 669">
          <a:extLst>
            <a:ext uri="{FF2B5EF4-FFF2-40B4-BE49-F238E27FC236}">
              <a16:creationId xmlns:a16="http://schemas.microsoft.com/office/drawing/2014/main" id="{35F171E5-4694-4DBC-B43F-FB1028DBFE15}"/>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1" name="【庁舎】&#10;有形固定資産減価償却率最大値テキスト">
          <a:extLst>
            <a:ext uri="{FF2B5EF4-FFF2-40B4-BE49-F238E27FC236}">
              <a16:creationId xmlns:a16="http://schemas.microsoft.com/office/drawing/2014/main" id="{11CD3D59-1E69-404A-92DF-F3E30AA1C033}"/>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2" name="直線コネクタ 671">
          <a:extLst>
            <a:ext uri="{FF2B5EF4-FFF2-40B4-BE49-F238E27FC236}">
              <a16:creationId xmlns:a16="http://schemas.microsoft.com/office/drawing/2014/main" id="{52E2BC2F-3D21-49EA-939B-1123B64F0707}"/>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673" name="【庁舎】&#10;有形固定資産減価償却率平均値テキスト">
          <a:extLst>
            <a:ext uri="{FF2B5EF4-FFF2-40B4-BE49-F238E27FC236}">
              <a16:creationId xmlns:a16="http://schemas.microsoft.com/office/drawing/2014/main" id="{F1249A35-5851-465A-8E30-C09258967F3A}"/>
            </a:ext>
          </a:extLst>
        </xdr:cNvPr>
        <xdr:cNvSpPr txBox="1"/>
      </xdr:nvSpPr>
      <xdr:spPr>
        <a:xfrm>
          <a:off x="14414500" y="17490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4" name="フローチャート: 判断 673">
          <a:extLst>
            <a:ext uri="{FF2B5EF4-FFF2-40B4-BE49-F238E27FC236}">
              <a16:creationId xmlns:a16="http://schemas.microsoft.com/office/drawing/2014/main" id="{6877F500-C481-4D29-A035-85BDD27704E9}"/>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5" name="フローチャート: 判断 674">
          <a:extLst>
            <a:ext uri="{FF2B5EF4-FFF2-40B4-BE49-F238E27FC236}">
              <a16:creationId xmlns:a16="http://schemas.microsoft.com/office/drawing/2014/main" id="{8EBA796E-A924-4B1A-B215-7A2CDD667D2A}"/>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6" name="フローチャート: 判断 675">
          <a:extLst>
            <a:ext uri="{FF2B5EF4-FFF2-40B4-BE49-F238E27FC236}">
              <a16:creationId xmlns:a16="http://schemas.microsoft.com/office/drawing/2014/main" id="{9BB88A27-7AD6-416E-B814-AC752247097C}"/>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7" name="フローチャート: 判断 676">
          <a:extLst>
            <a:ext uri="{FF2B5EF4-FFF2-40B4-BE49-F238E27FC236}">
              <a16:creationId xmlns:a16="http://schemas.microsoft.com/office/drawing/2014/main" id="{0F84A3B5-9E1F-45AE-98A4-0981C5A070D1}"/>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8" name="フローチャート: 判断 677">
          <a:extLst>
            <a:ext uri="{FF2B5EF4-FFF2-40B4-BE49-F238E27FC236}">
              <a16:creationId xmlns:a16="http://schemas.microsoft.com/office/drawing/2014/main" id="{C240DE67-4D9B-40D3-9C1A-CE312F4AABCF}"/>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7EF6E89-D57B-4DEF-9C4B-BFE782600D5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30EC92E-C06D-4CC8-A1B5-8A19DC0D000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171DDC1-9785-4D06-AEE9-45B1916B6B7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258254A-FF0B-4F7F-B579-E97EF90F374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6C0888D-BD70-40EF-A534-67DD8CC5325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84" name="楕円 683">
          <a:extLst>
            <a:ext uri="{FF2B5EF4-FFF2-40B4-BE49-F238E27FC236}">
              <a16:creationId xmlns:a16="http://schemas.microsoft.com/office/drawing/2014/main" id="{2EFC2E6F-9B00-4AC0-AAD7-EEACEA4D6590}"/>
            </a:ext>
          </a:extLst>
        </xdr:cNvPr>
        <xdr:cNvSpPr/>
      </xdr:nvSpPr>
      <xdr:spPr>
        <a:xfrm>
          <a:off x="14325600" y="173919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147882</xdr:rowOff>
    </xdr:from>
    <xdr:ext cx="405111" cy="259045"/>
    <xdr:sp macro="" textlink="">
      <xdr:nvSpPr>
        <xdr:cNvPr id="685" name="【庁舎】&#10;有形固定資産減価償却率該当値テキスト">
          <a:extLst>
            <a:ext uri="{FF2B5EF4-FFF2-40B4-BE49-F238E27FC236}">
              <a16:creationId xmlns:a16="http://schemas.microsoft.com/office/drawing/2014/main" id="{52ED561F-A241-4B45-A248-1D34D4848A37}"/>
            </a:ext>
          </a:extLst>
        </xdr:cNvPr>
        <xdr:cNvSpPr txBox="1"/>
      </xdr:nvSpPr>
      <xdr:spPr>
        <a:xfrm>
          <a:off x="14414500" y="1724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90714</xdr:rowOff>
    </xdr:from>
    <xdr:to>
      <xdr:col>81</xdr:col>
      <xdr:colOff>101600</xdr:colOff>
      <xdr:row>104</xdr:row>
      <xdr:rowOff>20864</xdr:rowOff>
    </xdr:to>
    <xdr:sp macro="" textlink="">
      <xdr:nvSpPr>
        <xdr:cNvPr id="686" name="楕円 685">
          <a:extLst>
            <a:ext uri="{FF2B5EF4-FFF2-40B4-BE49-F238E27FC236}">
              <a16:creationId xmlns:a16="http://schemas.microsoft.com/office/drawing/2014/main" id="{4DC0F96A-5D66-4C2F-92A5-68A41F78814E}"/>
            </a:ext>
          </a:extLst>
        </xdr:cNvPr>
        <xdr:cNvSpPr/>
      </xdr:nvSpPr>
      <xdr:spPr>
        <a:xfrm>
          <a:off x="13578840" y="17357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104</xdr:row>
      <xdr:rowOff>4355</xdr:rowOff>
    </xdr:to>
    <xdr:cxnSp macro="">
      <xdr:nvCxnSpPr>
        <xdr:cNvPr id="687" name="直線コネクタ 686">
          <a:extLst>
            <a:ext uri="{FF2B5EF4-FFF2-40B4-BE49-F238E27FC236}">
              <a16:creationId xmlns:a16="http://schemas.microsoft.com/office/drawing/2014/main" id="{77838043-3DA2-4EAA-9BAD-6C51036783A3}"/>
            </a:ext>
          </a:extLst>
        </xdr:cNvPr>
        <xdr:cNvCxnSpPr/>
      </xdr:nvCxnSpPr>
      <xdr:spPr>
        <a:xfrm>
          <a:off x="13629640" y="1740843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8" name="楕円 687">
          <a:extLst>
            <a:ext uri="{FF2B5EF4-FFF2-40B4-BE49-F238E27FC236}">
              <a16:creationId xmlns:a16="http://schemas.microsoft.com/office/drawing/2014/main" id="{25A0F1B9-2DF3-4436-A494-B4362E01E70F}"/>
            </a:ext>
          </a:extLst>
        </xdr:cNvPr>
        <xdr:cNvSpPr/>
      </xdr:nvSpPr>
      <xdr:spPr>
        <a:xfrm>
          <a:off x="12804140" y="173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141514</xdr:rowOff>
    </xdr:to>
    <xdr:cxnSp macro="">
      <xdr:nvCxnSpPr>
        <xdr:cNvPr id="689" name="直線コネクタ 688">
          <a:extLst>
            <a:ext uri="{FF2B5EF4-FFF2-40B4-BE49-F238E27FC236}">
              <a16:creationId xmlns:a16="http://schemas.microsoft.com/office/drawing/2014/main" id="{31FB7423-7BFB-4BBF-92FB-0A2B80A06CC7}"/>
            </a:ext>
          </a:extLst>
        </xdr:cNvPr>
        <xdr:cNvCxnSpPr/>
      </xdr:nvCxnSpPr>
      <xdr:spPr>
        <a:xfrm>
          <a:off x="12854940" y="1737414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22134</xdr:rowOff>
    </xdr:from>
    <xdr:to>
      <xdr:col>72</xdr:col>
      <xdr:colOff>38100</xdr:colOff>
      <xdr:row>103</xdr:row>
      <xdr:rowOff>123734</xdr:rowOff>
    </xdr:to>
    <xdr:sp macro="" textlink="">
      <xdr:nvSpPr>
        <xdr:cNvPr id="690" name="楕円 689">
          <a:extLst>
            <a:ext uri="{FF2B5EF4-FFF2-40B4-BE49-F238E27FC236}">
              <a16:creationId xmlns:a16="http://schemas.microsoft.com/office/drawing/2014/main" id="{7296B6E0-2CB4-4D3E-ABF6-9DED27BAE213}"/>
            </a:ext>
          </a:extLst>
        </xdr:cNvPr>
        <xdr:cNvSpPr/>
      </xdr:nvSpPr>
      <xdr:spPr>
        <a:xfrm>
          <a:off x="12029440" y="17289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72934</xdr:rowOff>
    </xdr:from>
    <xdr:to>
      <xdr:col>76</xdr:col>
      <xdr:colOff>114300</xdr:colOff>
      <xdr:row>103</xdr:row>
      <xdr:rowOff>107224</xdr:rowOff>
    </xdr:to>
    <xdr:cxnSp macro="">
      <xdr:nvCxnSpPr>
        <xdr:cNvPr id="691" name="直線コネクタ 690">
          <a:extLst>
            <a:ext uri="{FF2B5EF4-FFF2-40B4-BE49-F238E27FC236}">
              <a16:creationId xmlns:a16="http://schemas.microsoft.com/office/drawing/2014/main" id="{52202E81-8F75-4054-981B-7AC198947EF7}"/>
            </a:ext>
          </a:extLst>
        </xdr:cNvPr>
        <xdr:cNvCxnSpPr/>
      </xdr:nvCxnSpPr>
      <xdr:spPr>
        <a:xfrm>
          <a:off x="12072620" y="1733985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157662</xdr:rowOff>
    </xdr:from>
    <xdr:to>
      <xdr:col>67</xdr:col>
      <xdr:colOff>101600</xdr:colOff>
      <xdr:row>103</xdr:row>
      <xdr:rowOff>87812</xdr:rowOff>
    </xdr:to>
    <xdr:sp macro="" textlink="">
      <xdr:nvSpPr>
        <xdr:cNvPr id="692" name="楕円 691">
          <a:extLst>
            <a:ext uri="{FF2B5EF4-FFF2-40B4-BE49-F238E27FC236}">
              <a16:creationId xmlns:a16="http://schemas.microsoft.com/office/drawing/2014/main" id="{8140CB22-5312-43FF-B569-24195C699A3B}"/>
            </a:ext>
          </a:extLst>
        </xdr:cNvPr>
        <xdr:cNvSpPr/>
      </xdr:nvSpPr>
      <xdr:spPr>
        <a:xfrm>
          <a:off x="11231880" y="17256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37012</xdr:rowOff>
    </xdr:from>
    <xdr:to>
      <xdr:col>71</xdr:col>
      <xdr:colOff>177800</xdr:colOff>
      <xdr:row>103</xdr:row>
      <xdr:rowOff>72934</xdr:rowOff>
    </xdr:to>
    <xdr:cxnSp macro="">
      <xdr:nvCxnSpPr>
        <xdr:cNvPr id="693" name="直線コネクタ 692">
          <a:extLst>
            <a:ext uri="{FF2B5EF4-FFF2-40B4-BE49-F238E27FC236}">
              <a16:creationId xmlns:a16="http://schemas.microsoft.com/office/drawing/2014/main" id="{05EB22C2-70F8-400A-B590-BF5EBFBF72CB}"/>
            </a:ext>
          </a:extLst>
        </xdr:cNvPr>
        <xdr:cNvCxnSpPr/>
      </xdr:nvCxnSpPr>
      <xdr:spPr>
        <a:xfrm>
          <a:off x="11282680" y="1730393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94" name="n_1aveValue【庁舎】&#10;有形固定資産減価償却率">
          <a:extLst>
            <a:ext uri="{FF2B5EF4-FFF2-40B4-BE49-F238E27FC236}">
              <a16:creationId xmlns:a16="http://schemas.microsoft.com/office/drawing/2014/main" id="{52A56600-94D1-4BEE-BFA8-9A998DAA28AA}"/>
            </a:ext>
          </a:extLst>
        </xdr:cNvPr>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5" name="n_2aveValue【庁舎】&#10;有形固定資産減価償却率">
          <a:extLst>
            <a:ext uri="{FF2B5EF4-FFF2-40B4-BE49-F238E27FC236}">
              <a16:creationId xmlns:a16="http://schemas.microsoft.com/office/drawing/2014/main" id="{3D2C0419-84DF-4D05-B9C6-AB1B5DB5A2FD}"/>
            </a:ext>
          </a:extLst>
        </xdr:cNvPr>
        <xdr:cNvSpPr txBox="1"/>
      </xdr:nvSpPr>
      <xdr:spPr>
        <a:xfrm>
          <a:off x="12675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6" name="n_3aveValue【庁舎】&#10;有形固定資産減価償却率">
          <a:extLst>
            <a:ext uri="{FF2B5EF4-FFF2-40B4-BE49-F238E27FC236}">
              <a16:creationId xmlns:a16="http://schemas.microsoft.com/office/drawing/2014/main" id="{9F490B6C-AA9B-43BD-A8ED-47E047FBD0D1}"/>
            </a:ext>
          </a:extLst>
        </xdr:cNvPr>
        <xdr:cNvSpPr txBox="1"/>
      </xdr:nvSpPr>
      <xdr:spPr>
        <a:xfrm>
          <a:off x="119005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7" name="n_4aveValue【庁舎】&#10;有形固定資産減価償却率">
          <a:extLst>
            <a:ext uri="{FF2B5EF4-FFF2-40B4-BE49-F238E27FC236}">
              <a16:creationId xmlns:a16="http://schemas.microsoft.com/office/drawing/2014/main" id="{9A2042DF-F54D-4FA0-8555-FC9C937211DA}"/>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37391</xdr:rowOff>
    </xdr:from>
    <xdr:ext cx="405111" cy="259045"/>
    <xdr:sp macro="" textlink="">
      <xdr:nvSpPr>
        <xdr:cNvPr id="698" name="n_1mainValue【庁舎】&#10;有形固定資産減価償却率">
          <a:extLst>
            <a:ext uri="{FF2B5EF4-FFF2-40B4-BE49-F238E27FC236}">
              <a16:creationId xmlns:a16="http://schemas.microsoft.com/office/drawing/2014/main" id="{A6F9A0ED-7E67-43ED-B6C1-24B534B567DD}"/>
            </a:ext>
          </a:extLst>
        </xdr:cNvPr>
        <xdr:cNvSpPr txBox="1"/>
      </xdr:nvSpPr>
      <xdr:spPr>
        <a:xfrm>
          <a:off x="134372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9" name="n_2mainValue【庁舎】&#10;有形固定資産減価償却率">
          <a:extLst>
            <a:ext uri="{FF2B5EF4-FFF2-40B4-BE49-F238E27FC236}">
              <a16:creationId xmlns:a16="http://schemas.microsoft.com/office/drawing/2014/main" id="{A81CE001-2323-4743-826B-B399688939C0}"/>
            </a:ext>
          </a:extLst>
        </xdr:cNvPr>
        <xdr:cNvSpPr txBox="1"/>
      </xdr:nvSpPr>
      <xdr:spPr>
        <a:xfrm>
          <a:off x="12675244" y="1710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140261</xdr:rowOff>
    </xdr:from>
    <xdr:ext cx="405111" cy="259045"/>
    <xdr:sp macro="" textlink="">
      <xdr:nvSpPr>
        <xdr:cNvPr id="700" name="n_3mainValue【庁舎】&#10;有形固定資産減価償却率">
          <a:extLst>
            <a:ext uri="{FF2B5EF4-FFF2-40B4-BE49-F238E27FC236}">
              <a16:creationId xmlns:a16="http://schemas.microsoft.com/office/drawing/2014/main" id="{10B63CA9-1AC5-46A1-8641-75CBD1ABE60B}"/>
            </a:ext>
          </a:extLst>
        </xdr:cNvPr>
        <xdr:cNvSpPr txBox="1"/>
      </xdr:nvSpPr>
      <xdr:spPr>
        <a:xfrm>
          <a:off x="1190054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104339</xdr:rowOff>
    </xdr:from>
    <xdr:ext cx="405111" cy="259045"/>
    <xdr:sp macro="" textlink="">
      <xdr:nvSpPr>
        <xdr:cNvPr id="701" name="n_4mainValue【庁舎】&#10;有形固定資産減価償却率">
          <a:extLst>
            <a:ext uri="{FF2B5EF4-FFF2-40B4-BE49-F238E27FC236}">
              <a16:creationId xmlns:a16="http://schemas.microsoft.com/office/drawing/2014/main" id="{B17E7119-C766-4423-863C-6462E9E2C952}"/>
            </a:ext>
          </a:extLst>
        </xdr:cNvPr>
        <xdr:cNvSpPr txBox="1"/>
      </xdr:nvSpPr>
      <xdr:spPr>
        <a:xfrm>
          <a:off x="11102984" y="1703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460EC6D4-FCC2-41C6-8BAB-C47C179F2DF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3E6DDC2-80A8-49AE-BE30-D71332A3CD0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31BB0DA4-275D-4175-AE12-51E124CC2B4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59A6CE6D-A042-4BF7-876A-095AD89EE7A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2916B3A9-4AEB-45D7-BAA2-F852E542478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CBC2AA1E-6461-42D7-BE0B-3478622ECB0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34B47BB-EC5D-4BD6-8480-4A145EF2F05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50C8FF45-B43C-4FE6-BB78-CB2DFD871DB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808456D6-D85F-4DB0-9F30-9CEC9CF2634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3003840C-17E1-429E-BB92-5DB8453B7EE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8A1E4A6B-0AA9-4CD3-968E-6DE02FF125D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D211B364-763A-47F4-839F-17C0C8A4E8A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57E0B6F3-6F02-4178-9333-32CA0B03FF9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55327B80-0D84-43D6-A16F-6BEAB16C761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470056AA-84B8-4BAA-A85E-E7E24FC8EDB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C0BD8127-7ABE-48E1-B106-3EC29B2E4EA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645CCF39-37E2-489E-80E3-7EEB0750947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C2E5E501-B2D5-457A-9971-53B790A419B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3B0009F7-FFA0-4404-89FB-999DB14AAE7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45E6E612-B2F6-4525-96BE-BA1F9BDC116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D2472188-563A-402F-AE84-273E4F1AB13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472DC64D-8BA8-467B-B92E-A31B5FF3694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D5D68FC7-6983-4E1B-A703-718CD16CB99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3E9FCF5F-062C-4E92-9149-5B970CD18CC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387068AD-6339-43D9-B872-D1CEFDBBB11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7" name="直線コネクタ 726">
          <a:extLst>
            <a:ext uri="{FF2B5EF4-FFF2-40B4-BE49-F238E27FC236}">
              <a16:creationId xmlns:a16="http://schemas.microsoft.com/office/drawing/2014/main" id="{D93BA7F2-B357-4C16-96C0-4F5DEF2F20A6}"/>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8" name="【庁舎】&#10;一人当たり面積最小値テキスト">
          <a:extLst>
            <a:ext uri="{FF2B5EF4-FFF2-40B4-BE49-F238E27FC236}">
              <a16:creationId xmlns:a16="http://schemas.microsoft.com/office/drawing/2014/main" id="{3240C834-E702-4DF4-9B84-4BD5AD69F7A8}"/>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9" name="直線コネクタ 728">
          <a:extLst>
            <a:ext uri="{FF2B5EF4-FFF2-40B4-BE49-F238E27FC236}">
              <a16:creationId xmlns:a16="http://schemas.microsoft.com/office/drawing/2014/main" id="{A55AFA11-517B-43FD-8E10-9E1C407B3426}"/>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庁舎】&#10;一人当たり面積最大値テキスト">
          <a:extLst>
            <a:ext uri="{FF2B5EF4-FFF2-40B4-BE49-F238E27FC236}">
              <a16:creationId xmlns:a16="http://schemas.microsoft.com/office/drawing/2014/main" id="{BBDDC4F4-82F6-40A6-B2C1-484FE988C00C}"/>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a:extLst>
            <a:ext uri="{FF2B5EF4-FFF2-40B4-BE49-F238E27FC236}">
              <a16:creationId xmlns:a16="http://schemas.microsoft.com/office/drawing/2014/main" id="{A6C0D14A-E932-4516-BF82-010A8D77958E}"/>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732" name="【庁舎】&#10;一人当たり面積平均値テキスト">
          <a:extLst>
            <a:ext uri="{FF2B5EF4-FFF2-40B4-BE49-F238E27FC236}">
              <a16:creationId xmlns:a16="http://schemas.microsoft.com/office/drawing/2014/main" id="{265AAF81-E24F-4EB7-86B9-224848B2C781}"/>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3" name="フローチャート: 判断 732">
          <a:extLst>
            <a:ext uri="{FF2B5EF4-FFF2-40B4-BE49-F238E27FC236}">
              <a16:creationId xmlns:a16="http://schemas.microsoft.com/office/drawing/2014/main" id="{C1CA6D2D-4D46-49C0-91D7-4C462D391B2B}"/>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4" name="フローチャート: 判断 733">
          <a:extLst>
            <a:ext uri="{FF2B5EF4-FFF2-40B4-BE49-F238E27FC236}">
              <a16:creationId xmlns:a16="http://schemas.microsoft.com/office/drawing/2014/main" id="{F1826941-256C-4ED9-9AD5-DDC2F319659C}"/>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5" name="フローチャート: 判断 734">
          <a:extLst>
            <a:ext uri="{FF2B5EF4-FFF2-40B4-BE49-F238E27FC236}">
              <a16:creationId xmlns:a16="http://schemas.microsoft.com/office/drawing/2014/main" id="{374BF3E5-552F-429F-94CE-FD08F5CEA253}"/>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6" name="フローチャート: 判断 735">
          <a:extLst>
            <a:ext uri="{FF2B5EF4-FFF2-40B4-BE49-F238E27FC236}">
              <a16:creationId xmlns:a16="http://schemas.microsoft.com/office/drawing/2014/main" id="{3DA51790-1999-4866-8A00-64D7BA04F505}"/>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7" name="フローチャート: 判断 736">
          <a:extLst>
            <a:ext uri="{FF2B5EF4-FFF2-40B4-BE49-F238E27FC236}">
              <a16:creationId xmlns:a16="http://schemas.microsoft.com/office/drawing/2014/main" id="{A6E5EAAA-FEBC-4F2B-BE2F-A954B83B20A4}"/>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4AF98C7-1913-4527-B869-BED3FB7C90B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8792E52-3250-45D9-8374-6140C74D873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3BCAAB9-6ED3-489A-898F-E9FC84D5357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5892848-2F10-4CEC-B344-0DD92A70297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20D62AE-AD24-4DB7-92F2-ADE51DB0757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5806</xdr:rowOff>
    </xdr:from>
    <xdr:to>
      <xdr:col>116</xdr:col>
      <xdr:colOff>114300</xdr:colOff>
      <xdr:row>104</xdr:row>
      <xdr:rowOff>107406</xdr:rowOff>
    </xdr:to>
    <xdr:sp macro="" textlink="">
      <xdr:nvSpPr>
        <xdr:cNvPr id="743" name="楕円 742">
          <a:extLst>
            <a:ext uri="{FF2B5EF4-FFF2-40B4-BE49-F238E27FC236}">
              <a16:creationId xmlns:a16="http://schemas.microsoft.com/office/drawing/2014/main" id="{32D629CF-CFAA-4C96-B497-B1B516E1FC06}"/>
            </a:ext>
          </a:extLst>
        </xdr:cNvPr>
        <xdr:cNvSpPr/>
      </xdr:nvSpPr>
      <xdr:spPr>
        <a:xfrm>
          <a:off x="19458940" y="174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28683</xdr:rowOff>
    </xdr:from>
    <xdr:ext cx="469744" cy="259045"/>
    <xdr:sp macro="" textlink="">
      <xdr:nvSpPr>
        <xdr:cNvPr id="744" name="【庁舎】&#10;一人当たり面積該当値テキスト">
          <a:extLst>
            <a:ext uri="{FF2B5EF4-FFF2-40B4-BE49-F238E27FC236}">
              <a16:creationId xmlns:a16="http://schemas.microsoft.com/office/drawing/2014/main" id="{98B4908B-1F45-4AE7-B365-023D631C2182}"/>
            </a:ext>
          </a:extLst>
        </xdr:cNvPr>
        <xdr:cNvSpPr txBox="1"/>
      </xdr:nvSpPr>
      <xdr:spPr>
        <a:xfrm>
          <a:off x="19547840" y="1729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24312</xdr:rowOff>
    </xdr:from>
    <xdr:to>
      <xdr:col>112</xdr:col>
      <xdr:colOff>38100</xdr:colOff>
      <xdr:row>104</xdr:row>
      <xdr:rowOff>125912</xdr:rowOff>
    </xdr:to>
    <xdr:sp macro="" textlink="">
      <xdr:nvSpPr>
        <xdr:cNvPr id="745" name="楕円 744">
          <a:extLst>
            <a:ext uri="{FF2B5EF4-FFF2-40B4-BE49-F238E27FC236}">
              <a16:creationId xmlns:a16="http://schemas.microsoft.com/office/drawing/2014/main" id="{232C2281-FCD7-483A-8D93-D6410CA1688A}"/>
            </a:ext>
          </a:extLst>
        </xdr:cNvPr>
        <xdr:cNvSpPr/>
      </xdr:nvSpPr>
      <xdr:spPr>
        <a:xfrm>
          <a:off x="18735040" y="174588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56606</xdr:rowOff>
    </xdr:from>
    <xdr:to>
      <xdr:col>116</xdr:col>
      <xdr:colOff>63500</xdr:colOff>
      <xdr:row>104</xdr:row>
      <xdr:rowOff>75112</xdr:rowOff>
    </xdr:to>
    <xdr:cxnSp macro="">
      <xdr:nvCxnSpPr>
        <xdr:cNvPr id="746" name="直線コネクタ 745">
          <a:extLst>
            <a:ext uri="{FF2B5EF4-FFF2-40B4-BE49-F238E27FC236}">
              <a16:creationId xmlns:a16="http://schemas.microsoft.com/office/drawing/2014/main" id="{68CFBB97-9231-4D30-A7DF-DD27DB3C36E3}"/>
            </a:ext>
          </a:extLst>
        </xdr:cNvPr>
        <xdr:cNvCxnSpPr/>
      </xdr:nvCxnSpPr>
      <xdr:spPr>
        <a:xfrm flipV="1">
          <a:off x="18778220" y="17491166"/>
          <a:ext cx="73152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43906</xdr:rowOff>
    </xdr:from>
    <xdr:to>
      <xdr:col>107</xdr:col>
      <xdr:colOff>101600</xdr:colOff>
      <xdr:row>104</xdr:row>
      <xdr:rowOff>145506</xdr:rowOff>
    </xdr:to>
    <xdr:sp macro="" textlink="">
      <xdr:nvSpPr>
        <xdr:cNvPr id="747" name="楕円 746">
          <a:extLst>
            <a:ext uri="{FF2B5EF4-FFF2-40B4-BE49-F238E27FC236}">
              <a16:creationId xmlns:a16="http://schemas.microsoft.com/office/drawing/2014/main" id="{0514537E-0F64-4744-BD64-6F8A8B46BB71}"/>
            </a:ext>
          </a:extLst>
        </xdr:cNvPr>
        <xdr:cNvSpPr/>
      </xdr:nvSpPr>
      <xdr:spPr>
        <a:xfrm>
          <a:off x="17937480" y="174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75112</xdr:rowOff>
    </xdr:from>
    <xdr:to>
      <xdr:col>111</xdr:col>
      <xdr:colOff>177800</xdr:colOff>
      <xdr:row>104</xdr:row>
      <xdr:rowOff>94706</xdr:rowOff>
    </xdr:to>
    <xdr:cxnSp macro="">
      <xdr:nvCxnSpPr>
        <xdr:cNvPr id="748" name="直線コネクタ 747">
          <a:extLst>
            <a:ext uri="{FF2B5EF4-FFF2-40B4-BE49-F238E27FC236}">
              <a16:creationId xmlns:a16="http://schemas.microsoft.com/office/drawing/2014/main" id="{4815AD01-CB4E-4330-9755-032AD3B1702C}"/>
            </a:ext>
          </a:extLst>
        </xdr:cNvPr>
        <xdr:cNvCxnSpPr/>
      </xdr:nvCxnSpPr>
      <xdr:spPr>
        <a:xfrm flipV="1">
          <a:off x="17988280" y="17509672"/>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59145</xdr:rowOff>
    </xdr:from>
    <xdr:to>
      <xdr:col>102</xdr:col>
      <xdr:colOff>165100</xdr:colOff>
      <xdr:row>104</xdr:row>
      <xdr:rowOff>160745</xdr:rowOff>
    </xdr:to>
    <xdr:sp macro="" textlink="">
      <xdr:nvSpPr>
        <xdr:cNvPr id="749" name="楕円 748">
          <a:extLst>
            <a:ext uri="{FF2B5EF4-FFF2-40B4-BE49-F238E27FC236}">
              <a16:creationId xmlns:a16="http://schemas.microsoft.com/office/drawing/2014/main" id="{77F8499A-6807-47CD-82C9-91D4E0FEA570}"/>
            </a:ext>
          </a:extLst>
        </xdr:cNvPr>
        <xdr:cNvSpPr/>
      </xdr:nvSpPr>
      <xdr:spPr>
        <a:xfrm>
          <a:off x="17162780" y="174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94706</xdr:rowOff>
    </xdr:from>
    <xdr:to>
      <xdr:col>107</xdr:col>
      <xdr:colOff>50800</xdr:colOff>
      <xdr:row>104</xdr:row>
      <xdr:rowOff>109945</xdr:rowOff>
    </xdr:to>
    <xdr:cxnSp macro="">
      <xdr:nvCxnSpPr>
        <xdr:cNvPr id="750" name="直線コネクタ 749">
          <a:extLst>
            <a:ext uri="{FF2B5EF4-FFF2-40B4-BE49-F238E27FC236}">
              <a16:creationId xmlns:a16="http://schemas.microsoft.com/office/drawing/2014/main" id="{143A8C6A-A113-4E6A-81CD-C944DA70E3FC}"/>
            </a:ext>
          </a:extLst>
        </xdr:cNvPr>
        <xdr:cNvCxnSpPr/>
      </xdr:nvCxnSpPr>
      <xdr:spPr>
        <a:xfrm flipV="1">
          <a:off x="17213580" y="17529266"/>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80918</xdr:rowOff>
    </xdr:from>
    <xdr:to>
      <xdr:col>98</xdr:col>
      <xdr:colOff>38100</xdr:colOff>
      <xdr:row>105</xdr:row>
      <xdr:rowOff>11068</xdr:rowOff>
    </xdr:to>
    <xdr:sp macro="" textlink="">
      <xdr:nvSpPr>
        <xdr:cNvPr id="751" name="楕円 750">
          <a:extLst>
            <a:ext uri="{FF2B5EF4-FFF2-40B4-BE49-F238E27FC236}">
              <a16:creationId xmlns:a16="http://schemas.microsoft.com/office/drawing/2014/main" id="{B1BC1A26-AB10-4027-B4BC-D9E94CC6C020}"/>
            </a:ext>
          </a:extLst>
        </xdr:cNvPr>
        <xdr:cNvSpPr/>
      </xdr:nvSpPr>
      <xdr:spPr>
        <a:xfrm>
          <a:off x="16388080" y="17515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109945</xdr:rowOff>
    </xdr:from>
    <xdr:to>
      <xdr:col>102</xdr:col>
      <xdr:colOff>114300</xdr:colOff>
      <xdr:row>104</xdr:row>
      <xdr:rowOff>131718</xdr:rowOff>
    </xdr:to>
    <xdr:cxnSp macro="">
      <xdr:nvCxnSpPr>
        <xdr:cNvPr id="752" name="直線コネクタ 751">
          <a:extLst>
            <a:ext uri="{FF2B5EF4-FFF2-40B4-BE49-F238E27FC236}">
              <a16:creationId xmlns:a16="http://schemas.microsoft.com/office/drawing/2014/main" id="{C7F4672D-5E8E-4320-8B03-388D84CAE373}"/>
            </a:ext>
          </a:extLst>
        </xdr:cNvPr>
        <xdr:cNvCxnSpPr/>
      </xdr:nvCxnSpPr>
      <xdr:spPr>
        <a:xfrm flipV="1">
          <a:off x="16431260" y="17544505"/>
          <a:ext cx="78232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753" name="n_1aveValue【庁舎】&#10;一人当たり面積">
          <a:extLst>
            <a:ext uri="{FF2B5EF4-FFF2-40B4-BE49-F238E27FC236}">
              <a16:creationId xmlns:a16="http://schemas.microsoft.com/office/drawing/2014/main" id="{48D7CE91-8D96-4A84-AFF5-D569536BEA35}"/>
            </a:ext>
          </a:extLst>
        </xdr:cNvPr>
        <xdr:cNvSpPr txBox="1"/>
      </xdr:nvSpPr>
      <xdr:spPr>
        <a:xfrm>
          <a:off x="18561127" y="17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754" name="n_2aveValue【庁舎】&#10;一人当たり面積">
          <a:extLst>
            <a:ext uri="{FF2B5EF4-FFF2-40B4-BE49-F238E27FC236}">
              <a16:creationId xmlns:a16="http://schemas.microsoft.com/office/drawing/2014/main" id="{95B3AE39-0326-49D8-969A-F49EA2FB61BC}"/>
            </a:ext>
          </a:extLst>
        </xdr:cNvPr>
        <xdr:cNvSpPr txBox="1"/>
      </xdr:nvSpPr>
      <xdr:spPr>
        <a:xfrm>
          <a:off x="1777626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755" name="n_3aveValue【庁舎】&#10;一人当たり面積">
          <a:extLst>
            <a:ext uri="{FF2B5EF4-FFF2-40B4-BE49-F238E27FC236}">
              <a16:creationId xmlns:a16="http://schemas.microsoft.com/office/drawing/2014/main" id="{1E1D29AB-FEE9-4A0E-B8E0-6E47DEC237E3}"/>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756" name="n_4aveValue【庁舎】&#10;一人当たり面積">
          <a:extLst>
            <a:ext uri="{FF2B5EF4-FFF2-40B4-BE49-F238E27FC236}">
              <a16:creationId xmlns:a16="http://schemas.microsoft.com/office/drawing/2014/main" id="{CAA3D6BF-0DA2-46D9-8067-24335E95BFE5}"/>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142439</xdr:rowOff>
    </xdr:from>
    <xdr:ext cx="469744" cy="259045"/>
    <xdr:sp macro="" textlink="">
      <xdr:nvSpPr>
        <xdr:cNvPr id="757" name="n_1mainValue【庁舎】&#10;一人当たり面積">
          <a:extLst>
            <a:ext uri="{FF2B5EF4-FFF2-40B4-BE49-F238E27FC236}">
              <a16:creationId xmlns:a16="http://schemas.microsoft.com/office/drawing/2014/main" id="{35381F2B-7AC9-4A8E-8AEC-E84F3EE655AA}"/>
            </a:ext>
          </a:extLst>
        </xdr:cNvPr>
        <xdr:cNvSpPr txBox="1"/>
      </xdr:nvSpPr>
      <xdr:spPr>
        <a:xfrm>
          <a:off x="18561127" y="1724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162033</xdr:rowOff>
    </xdr:from>
    <xdr:ext cx="469744" cy="259045"/>
    <xdr:sp macro="" textlink="">
      <xdr:nvSpPr>
        <xdr:cNvPr id="758" name="n_2mainValue【庁舎】&#10;一人当たり面積">
          <a:extLst>
            <a:ext uri="{FF2B5EF4-FFF2-40B4-BE49-F238E27FC236}">
              <a16:creationId xmlns:a16="http://schemas.microsoft.com/office/drawing/2014/main" id="{94CF8C66-8202-4550-8735-71F4AC7A736E}"/>
            </a:ext>
          </a:extLst>
        </xdr:cNvPr>
        <xdr:cNvSpPr txBox="1"/>
      </xdr:nvSpPr>
      <xdr:spPr>
        <a:xfrm>
          <a:off x="17776267" y="1726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5822</xdr:rowOff>
    </xdr:from>
    <xdr:ext cx="469744" cy="259045"/>
    <xdr:sp macro="" textlink="">
      <xdr:nvSpPr>
        <xdr:cNvPr id="759" name="n_3mainValue【庁舎】&#10;一人当たり面積">
          <a:extLst>
            <a:ext uri="{FF2B5EF4-FFF2-40B4-BE49-F238E27FC236}">
              <a16:creationId xmlns:a16="http://schemas.microsoft.com/office/drawing/2014/main" id="{9D76C6BB-0DB1-4DD8-854F-787507EB9A97}"/>
            </a:ext>
          </a:extLst>
        </xdr:cNvPr>
        <xdr:cNvSpPr txBox="1"/>
      </xdr:nvSpPr>
      <xdr:spPr>
        <a:xfrm>
          <a:off x="17001567" y="172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27595</xdr:rowOff>
    </xdr:from>
    <xdr:ext cx="469744" cy="259045"/>
    <xdr:sp macro="" textlink="">
      <xdr:nvSpPr>
        <xdr:cNvPr id="760" name="n_4mainValue【庁舎】&#10;一人当たり面積">
          <a:extLst>
            <a:ext uri="{FF2B5EF4-FFF2-40B4-BE49-F238E27FC236}">
              <a16:creationId xmlns:a16="http://schemas.microsoft.com/office/drawing/2014/main" id="{A4919A57-781B-4470-9455-5357BE91A22A}"/>
            </a:ext>
          </a:extLst>
        </xdr:cNvPr>
        <xdr:cNvSpPr txBox="1"/>
      </xdr:nvSpPr>
      <xdr:spPr>
        <a:xfrm>
          <a:off x="16226867" y="1729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624E10C5-3BF8-45E4-878A-9309EA24DFC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22820D97-1D10-4721-842D-B0541B030AF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E3658AD2-1044-4F0B-B14D-15A28DA3CAE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ja-JP" sz="1100">
              <a:solidFill>
                <a:sysClr val="windowText" lastClr="000000"/>
              </a:solidFill>
              <a:effectLst/>
              <a:latin typeface="+mn-lt"/>
              <a:ea typeface="+mn-ea"/>
              <a:cs typeface="+mn-cs"/>
            </a:rPr>
            <a:t>体育館・プール、保健センター・保健所であり、低くなっている施設は、福祉施設、消防施設及び庁舎である。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体育館・プールについては、町民体育館１号館（旧勤労者体育館）及び２号館（旧昭栄中体育館）の有形固定資産減価償却率がかなり高くなっている。今後、個別施設計画に基づき施設の統廃合や大規模改修工事等、老朽化対策に取り組んでいかなければならない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保健センター・保健所については、上記同様、個別施設計画に基づき施設の統廃合や大規模改修工事等、老朽化対策に取り組んでいかなければならないと考えている。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庁舎の有形固定資産減価償却率について、類似団体内平均値と比較し、令和元年度までは低い水準で推移していたが、令和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年度でかなり差が縮まっている。このことから、本町においても、個別施設計画等に基づき、適切な時期に適切な大規模改修工事等や老朽化対策に取り組んでいけるよう努めたい。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ただし、老朽化した施設全てを同時期に大規模改修工事等を実施していくことで、地方債の発行増加、債務負担行為の増加、充当可能財源の減少等、将来負担比率の上昇が予見されるので、緊急性の高いものや事業計画の見直しなど、総合計画等と調和を図りつつ、財政運営の健全化に努めたい。</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5527129</v>
      </c>
      <c r="BO4" s="462"/>
      <c r="BP4" s="462"/>
      <c r="BQ4" s="462"/>
      <c r="BR4" s="462"/>
      <c r="BS4" s="462"/>
      <c r="BT4" s="462"/>
      <c r="BU4" s="463"/>
      <c r="BV4" s="461">
        <v>5537888</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10.7</v>
      </c>
      <c r="CU4" s="602"/>
      <c r="CV4" s="602"/>
      <c r="CW4" s="602"/>
      <c r="CX4" s="602"/>
      <c r="CY4" s="602"/>
      <c r="CZ4" s="602"/>
      <c r="DA4" s="603"/>
      <c r="DB4" s="601">
        <v>19</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5210674</v>
      </c>
      <c r="BO5" s="433"/>
      <c r="BP5" s="433"/>
      <c r="BQ5" s="433"/>
      <c r="BR5" s="433"/>
      <c r="BS5" s="433"/>
      <c r="BT5" s="433"/>
      <c r="BU5" s="434"/>
      <c r="BV5" s="432">
        <v>4956739</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87.5</v>
      </c>
      <c r="CU5" s="430"/>
      <c r="CV5" s="430"/>
      <c r="CW5" s="430"/>
      <c r="CX5" s="430"/>
      <c r="CY5" s="430"/>
      <c r="CZ5" s="430"/>
      <c r="DA5" s="431"/>
      <c r="DB5" s="429">
        <v>81.5</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316455</v>
      </c>
      <c r="BO6" s="433"/>
      <c r="BP6" s="433"/>
      <c r="BQ6" s="433"/>
      <c r="BR6" s="433"/>
      <c r="BS6" s="433"/>
      <c r="BT6" s="433"/>
      <c r="BU6" s="434"/>
      <c r="BV6" s="432">
        <v>581149</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89.2</v>
      </c>
      <c r="CU6" s="576"/>
      <c r="CV6" s="576"/>
      <c r="CW6" s="576"/>
      <c r="CX6" s="576"/>
      <c r="CY6" s="576"/>
      <c r="CZ6" s="576"/>
      <c r="DA6" s="577"/>
      <c r="DB6" s="575">
        <v>87.2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14950</v>
      </c>
      <c r="BO7" s="433"/>
      <c r="BP7" s="433"/>
      <c r="BQ7" s="433"/>
      <c r="BR7" s="433"/>
      <c r="BS7" s="433"/>
      <c r="BT7" s="433"/>
      <c r="BU7" s="434"/>
      <c r="BV7" s="432">
        <v>33471</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2814909</v>
      </c>
      <c r="CU7" s="433"/>
      <c r="CV7" s="433"/>
      <c r="CW7" s="433"/>
      <c r="CX7" s="433"/>
      <c r="CY7" s="433"/>
      <c r="CZ7" s="433"/>
      <c r="DA7" s="434"/>
      <c r="DB7" s="432">
        <v>2875955</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96</v>
      </c>
      <c r="AV8" s="491"/>
      <c r="AW8" s="491"/>
      <c r="AX8" s="491"/>
      <c r="AY8" s="446" t="s">
        <v>111</v>
      </c>
      <c r="AZ8" s="447"/>
      <c r="BA8" s="447"/>
      <c r="BB8" s="447"/>
      <c r="BC8" s="447"/>
      <c r="BD8" s="447"/>
      <c r="BE8" s="447"/>
      <c r="BF8" s="447"/>
      <c r="BG8" s="447"/>
      <c r="BH8" s="447"/>
      <c r="BI8" s="447"/>
      <c r="BJ8" s="447"/>
      <c r="BK8" s="447"/>
      <c r="BL8" s="447"/>
      <c r="BM8" s="448"/>
      <c r="BN8" s="432">
        <v>301505</v>
      </c>
      <c r="BO8" s="433"/>
      <c r="BP8" s="433"/>
      <c r="BQ8" s="433"/>
      <c r="BR8" s="433"/>
      <c r="BS8" s="433"/>
      <c r="BT8" s="433"/>
      <c r="BU8" s="434"/>
      <c r="BV8" s="432">
        <v>547678</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0.52</v>
      </c>
      <c r="CU8" s="536"/>
      <c r="CV8" s="536"/>
      <c r="CW8" s="536"/>
      <c r="CX8" s="536"/>
      <c r="CY8" s="536"/>
      <c r="CZ8" s="536"/>
      <c r="DA8" s="537"/>
      <c r="DB8" s="535">
        <v>0.54</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6721</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96</v>
      </c>
      <c r="AV9" s="491"/>
      <c r="AW9" s="491"/>
      <c r="AX9" s="491"/>
      <c r="AY9" s="446" t="s">
        <v>117</v>
      </c>
      <c r="AZ9" s="447"/>
      <c r="BA9" s="447"/>
      <c r="BB9" s="447"/>
      <c r="BC9" s="447"/>
      <c r="BD9" s="447"/>
      <c r="BE9" s="447"/>
      <c r="BF9" s="447"/>
      <c r="BG9" s="447"/>
      <c r="BH9" s="447"/>
      <c r="BI9" s="447"/>
      <c r="BJ9" s="447"/>
      <c r="BK9" s="447"/>
      <c r="BL9" s="447"/>
      <c r="BM9" s="448"/>
      <c r="BN9" s="432">
        <v>-246173</v>
      </c>
      <c r="BO9" s="433"/>
      <c r="BP9" s="433"/>
      <c r="BQ9" s="433"/>
      <c r="BR9" s="433"/>
      <c r="BS9" s="433"/>
      <c r="BT9" s="433"/>
      <c r="BU9" s="434"/>
      <c r="BV9" s="432">
        <v>348688</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10.1</v>
      </c>
      <c r="CU9" s="430"/>
      <c r="CV9" s="430"/>
      <c r="CW9" s="430"/>
      <c r="CX9" s="430"/>
      <c r="CY9" s="430"/>
      <c r="CZ9" s="430"/>
      <c r="DA9" s="431"/>
      <c r="DB9" s="429">
        <v>9.4</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119</v>
      </c>
      <c r="M10" s="389"/>
      <c r="N10" s="389"/>
      <c r="O10" s="389"/>
      <c r="P10" s="389"/>
      <c r="Q10" s="390"/>
      <c r="R10" s="385">
        <v>7337</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310010</v>
      </c>
      <c r="BO10" s="433"/>
      <c r="BP10" s="433"/>
      <c r="BQ10" s="433"/>
      <c r="BR10" s="433"/>
      <c r="BS10" s="433"/>
      <c r="BT10" s="433"/>
      <c r="BU10" s="434"/>
      <c r="BV10" s="432">
        <v>110003</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96</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6078</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129</v>
      </c>
      <c r="DC11" s="536"/>
      <c r="DD11" s="536"/>
      <c r="DE11" s="536"/>
      <c r="DF11" s="536"/>
      <c r="DG11" s="536"/>
      <c r="DH11" s="536"/>
      <c r="DI11" s="537"/>
    </row>
    <row r="12" spans="1:119" ht="18.75" customHeight="1" x14ac:dyDescent="0.2">
      <c r="A12" s="175"/>
      <c r="B12" s="538" t="s">
        <v>130</v>
      </c>
      <c r="C12" s="539"/>
      <c r="D12" s="539"/>
      <c r="E12" s="539"/>
      <c r="F12" s="539"/>
      <c r="G12" s="539"/>
      <c r="H12" s="539"/>
      <c r="I12" s="539"/>
      <c r="J12" s="539"/>
      <c r="K12" s="540"/>
      <c r="L12" s="547" t="s">
        <v>131</v>
      </c>
      <c r="M12" s="548"/>
      <c r="N12" s="548"/>
      <c r="O12" s="548"/>
      <c r="P12" s="548"/>
      <c r="Q12" s="549"/>
      <c r="R12" s="550">
        <v>6444</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96</v>
      </c>
      <c r="AV12" s="491"/>
      <c r="AW12" s="491"/>
      <c r="AX12" s="491"/>
      <c r="AY12" s="446" t="s">
        <v>135</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129</v>
      </c>
      <c r="CU12" s="536"/>
      <c r="CV12" s="536"/>
      <c r="CW12" s="536"/>
      <c r="CX12" s="536"/>
      <c r="CY12" s="536"/>
      <c r="CZ12" s="536"/>
      <c r="DA12" s="537"/>
      <c r="DB12" s="535" t="s">
        <v>129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137</v>
      </c>
      <c r="N13" s="517"/>
      <c r="O13" s="517"/>
      <c r="P13" s="517"/>
      <c r="Q13" s="518"/>
      <c r="R13" s="519">
        <v>6343</v>
      </c>
      <c r="S13" s="520"/>
      <c r="T13" s="520"/>
      <c r="U13" s="520"/>
      <c r="V13" s="521"/>
      <c r="W13" s="522" t="s">
        <v>138</v>
      </c>
      <c r="X13" s="418"/>
      <c r="Y13" s="418"/>
      <c r="Z13" s="418"/>
      <c r="AA13" s="418"/>
      <c r="AB13" s="419"/>
      <c r="AC13" s="385">
        <v>280</v>
      </c>
      <c r="AD13" s="386"/>
      <c r="AE13" s="386"/>
      <c r="AF13" s="386"/>
      <c r="AG13" s="387"/>
      <c r="AH13" s="385">
        <v>375</v>
      </c>
      <c r="AI13" s="386"/>
      <c r="AJ13" s="386"/>
      <c r="AK13" s="386"/>
      <c r="AL13" s="445"/>
      <c r="AM13" s="489" t="s">
        <v>139</v>
      </c>
      <c r="AN13" s="389"/>
      <c r="AO13" s="389"/>
      <c r="AP13" s="389"/>
      <c r="AQ13" s="389"/>
      <c r="AR13" s="389"/>
      <c r="AS13" s="389"/>
      <c r="AT13" s="390"/>
      <c r="AU13" s="490" t="s">
        <v>140</v>
      </c>
      <c r="AV13" s="491"/>
      <c r="AW13" s="491"/>
      <c r="AX13" s="491"/>
      <c r="AY13" s="446" t="s">
        <v>141</v>
      </c>
      <c r="AZ13" s="447"/>
      <c r="BA13" s="447"/>
      <c r="BB13" s="447"/>
      <c r="BC13" s="447"/>
      <c r="BD13" s="447"/>
      <c r="BE13" s="447"/>
      <c r="BF13" s="447"/>
      <c r="BG13" s="447"/>
      <c r="BH13" s="447"/>
      <c r="BI13" s="447"/>
      <c r="BJ13" s="447"/>
      <c r="BK13" s="447"/>
      <c r="BL13" s="447"/>
      <c r="BM13" s="448"/>
      <c r="BN13" s="432">
        <v>63837</v>
      </c>
      <c r="BO13" s="433"/>
      <c r="BP13" s="433"/>
      <c r="BQ13" s="433"/>
      <c r="BR13" s="433"/>
      <c r="BS13" s="433"/>
      <c r="BT13" s="433"/>
      <c r="BU13" s="434"/>
      <c r="BV13" s="432">
        <v>464769</v>
      </c>
      <c r="BW13" s="433"/>
      <c r="BX13" s="433"/>
      <c r="BY13" s="433"/>
      <c r="BZ13" s="433"/>
      <c r="CA13" s="433"/>
      <c r="CB13" s="433"/>
      <c r="CC13" s="434"/>
      <c r="CD13" s="472" t="s">
        <v>142</v>
      </c>
      <c r="CE13" s="392"/>
      <c r="CF13" s="392"/>
      <c r="CG13" s="392"/>
      <c r="CH13" s="392"/>
      <c r="CI13" s="392"/>
      <c r="CJ13" s="392"/>
      <c r="CK13" s="392"/>
      <c r="CL13" s="392"/>
      <c r="CM13" s="392"/>
      <c r="CN13" s="392"/>
      <c r="CO13" s="392"/>
      <c r="CP13" s="392"/>
      <c r="CQ13" s="392"/>
      <c r="CR13" s="392"/>
      <c r="CS13" s="473"/>
      <c r="CT13" s="429">
        <v>5.9</v>
      </c>
      <c r="CU13" s="430"/>
      <c r="CV13" s="430"/>
      <c r="CW13" s="430"/>
      <c r="CX13" s="430"/>
      <c r="CY13" s="430"/>
      <c r="CZ13" s="430"/>
      <c r="DA13" s="431"/>
      <c r="DB13" s="429">
        <v>6.1</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143</v>
      </c>
      <c r="M14" s="559"/>
      <c r="N14" s="559"/>
      <c r="O14" s="559"/>
      <c r="P14" s="559"/>
      <c r="Q14" s="560"/>
      <c r="R14" s="519">
        <v>6588</v>
      </c>
      <c r="S14" s="520"/>
      <c r="T14" s="520"/>
      <c r="U14" s="520"/>
      <c r="V14" s="521"/>
      <c r="W14" s="523"/>
      <c r="X14" s="421"/>
      <c r="Y14" s="421"/>
      <c r="Z14" s="421"/>
      <c r="AA14" s="421"/>
      <c r="AB14" s="422"/>
      <c r="AC14" s="512">
        <v>9.1999999999999993</v>
      </c>
      <c r="AD14" s="513"/>
      <c r="AE14" s="513"/>
      <c r="AF14" s="513"/>
      <c r="AG14" s="514"/>
      <c r="AH14" s="512">
        <v>10.9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144</v>
      </c>
      <c r="CE14" s="470"/>
      <c r="CF14" s="470"/>
      <c r="CG14" s="470"/>
      <c r="CH14" s="470"/>
      <c r="CI14" s="470"/>
      <c r="CJ14" s="470"/>
      <c r="CK14" s="470"/>
      <c r="CL14" s="470"/>
      <c r="CM14" s="470"/>
      <c r="CN14" s="470"/>
      <c r="CO14" s="470"/>
      <c r="CP14" s="470"/>
      <c r="CQ14" s="470"/>
      <c r="CR14" s="470"/>
      <c r="CS14" s="471"/>
      <c r="CT14" s="529" t="s">
        <v>129</v>
      </c>
      <c r="CU14" s="530"/>
      <c r="CV14" s="530"/>
      <c r="CW14" s="530"/>
      <c r="CX14" s="530"/>
      <c r="CY14" s="530"/>
      <c r="CZ14" s="530"/>
      <c r="DA14" s="531"/>
      <c r="DB14" s="529">
        <v>5.4</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145</v>
      </c>
      <c r="N15" s="517"/>
      <c r="O15" s="517"/>
      <c r="P15" s="517"/>
      <c r="Q15" s="518"/>
      <c r="R15" s="519">
        <v>6490</v>
      </c>
      <c r="S15" s="520"/>
      <c r="T15" s="520"/>
      <c r="U15" s="520"/>
      <c r="V15" s="521"/>
      <c r="W15" s="522" t="s">
        <v>146</v>
      </c>
      <c r="X15" s="418"/>
      <c r="Y15" s="418"/>
      <c r="Z15" s="418"/>
      <c r="AA15" s="418"/>
      <c r="AB15" s="419"/>
      <c r="AC15" s="385">
        <v>809</v>
      </c>
      <c r="AD15" s="386"/>
      <c r="AE15" s="386"/>
      <c r="AF15" s="386"/>
      <c r="AG15" s="387"/>
      <c r="AH15" s="385">
        <v>909</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1266622</v>
      </c>
      <c r="BO15" s="462"/>
      <c r="BP15" s="462"/>
      <c r="BQ15" s="462"/>
      <c r="BR15" s="462"/>
      <c r="BS15" s="462"/>
      <c r="BT15" s="462"/>
      <c r="BU15" s="463"/>
      <c r="BV15" s="461">
        <v>1155591</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26.6</v>
      </c>
      <c r="AD16" s="513"/>
      <c r="AE16" s="513"/>
      <c r="AF16" s="513"/>
      <c r="AG16" s="514"/>
      <c r="AH16" s="512">
        <v>26.4</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2410865</v>
      </c>
      <c r="BO16" s="433"/>
      <c r="BP16" s="433"/>
      <c r="BQ16" s="433"/>
      <c r="BR16" s="433"/>
      <c r="BS16" s="433"/>
      <c r="BT16" s="433"/>
      <c r="BU16" s="434"/>
      <c r="BV16" s="432">
        <v>2364304</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152</v>
      </c>
      <c r="N17" s="526"/>
      <c r="O17" s="526"/>
      <c r="P17" s="526"/>
      <c r="Q17" s="527"/>
      <c r="R17" s="509" t="s">
        <v>153</v>
      </c>
      <c r="S17" s="510"/>
      <c r="T17" s="510"/>
      <c r="U17" s="510"/>
      <c r="V17" s="511"/>
      <c r="W17" s="522" t="s">
        <v>154</v>
      </c>
      <c r="X17" s="418"/>
      <c r="Y17" s="418"/>
      <c r="Z17" s="418"/>
      <c r="AA17" s="418"/>
      <c r="AB17" s="419"/>
      <c r="AC17" s="385">
        <v>1951</v>
      </c>
      <c r="AD17" s="386"/>
      <c r="AE17" s="386"/>
      <c r="AF17" s="386"/>
      <c r="AG17" s="387"/>
      <c r="AH17" s="385">
        <v>2157</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1618336</v>
      </c>
      <c r="BO17" s="433"/>
      <c r="BP17" s="433"/>
      <c r="BQ17" s="433"/>
      <c r="BR17" s="433"/>
      <c r="BS17" s="433"/>
      <c r="BT17" s="433"/>
      <c r="BU17" s="434"/>
      <c r="BV17" s="432">
        <v>1470280</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156</v>
      </c>
      <c r="C18" s="483"/>
      <c r="D18" s="483"/>
      <c r="E18" s="484"/>
      <c r="F18" s="484"/>
      <c r="G18" s="484"/>
      <c r="H18" s="484"/>
      <c r="I18" s="484"/>
      <c r="J18" s="484"/>
      <c r="K18" s="484"/>
      <c r="L18" s="485">
        <v>47.11</v>
      </c>
      <c r="M18" s="485"/>
      <c r="N18" s="485"/>
      <c r="O18" s="485"/>
      <c r="P18" s="485"/>
      <c r="Q18" s="485"/>
      <c r="R18" s="486"/>
      <c r="S18" s="486"/>
      <c r="T18" s="486"/>
      <c r="U18" s="486"/>
      <c r="V18" s="487"/>
      <c r="W18" s="503"/>
      <c r="X18" s="504"/>
      <c r="Y18" s="504"/>
      <c r="Z18" s="504"/>
      <c r="AA18" s="504"/>
      <c r="AB18" s="528"/>
      <c r="AC18" s="402">
        <v>64.2</v>
      </c>
      <c r="AD18" s="403"/>
      <c r="AE18" s="403"/>
      <c r="AF18" s="403"/>
      <c r="AG18" s="488"/>
      <c r="AH18" s="402">
        <v>62.7</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2466166</v>
      </c>
      <c r="BO18" s="433"/>
      <c r="BP18" s="433"/>
      <c r="BQ18" s="433"/>
      <c r="BR18" s="433"/>
      <c r="BS18" s="433"/>
      <c r="BT18" s="433"/>
      <c r="BU18" s="434"/>
      <c r="BV18" s="432">
        <v>2451589</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158</v>
      </c>
      <c r="C19" s="483"/>
      <c r="D19" s="483"/>
      <c r="E19" s="484"/>
      <c r="F19" s="484"/>
      <c r="G19" s="484"/>
      <c r="H19" s="484"/>
      <c r="I19" s="484"/>
      <c r="J19" s="484"/>
      <c r="K19" s="484"/>
      <c r="L19" s="492">
        <v>143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3673917</v>
      </c>
      <c r="BO19" s="433"/>
      <c r="BP19" s="433"/>
      <c r="BQ19" s="433"/>
      <c r="BR19" s="433"/>
      <c r="BS19" s="433"/>
      <c r="BT19" s="433"/>
      <c r="BU19" s="434"/>
      <c r="BV19" s="432">
        <v>3824583</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160</v>
      </c>
      <c r="C20" s="483"/>
      <c r="D20" s="483"/>
      <c r="E20" s="484"/>
      <c r="F20" s="484"/>
      <c r="G20" s="484"/>
      <c r="H20" s="484"/>
      <c r="I20" s="484"/>
      <c r="J20" s="484"/>
      <c r="K20" s="484"/>
      <c r="L20" s="492">
        <v>2517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4218346</v>
      </c>
      <c r="BO22" s="462"/>
      <c r="BP22" s="462"/>
      <c r="BQ22" s="462"/>
      <c r="BR22" s="462"/>
      <c r="BS22" s="462"/>
      <c r="BT22" s="462"/>
      <c r="BU22" s="463"/>
      <c r="BV22" s="461">
        <v>3793173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3938269</v>
      </c>
      <c r="BO23" s="433"/>
      <c r="BP23" s="433"/>
      <c r="BQ23" s="433"/>
      <c r="BR23" s="433"/>
      <c r="BS23" s="433"/>
      <c r="BT23" s="433"/>
      <c r="BU23" s="434"/>
      <c r="BV23" s="432">
        <v>3479264</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170</v>
      </c>
      <c r="F24" s="389"/>
      <c r="G24" s="389"/>
      <c r="H24" s="389"/>
      <c r="I24" s="389"/>
      <c r="J24" s="389"/>
      <c r="K24" s="390"/>
      <c r="L24" s="385">
        <v>1</v>
      </c>
      <c r="M24" s="386"/>
      <c r="N24" s="386"/>
      <c r="O24" s="386"/>
      <c r="P24" s="387"/>
      <c r="Q24" s="385">
        <v>7880</v>
      </c>
      <c r="R24" s="386"/>
      <c r="S24" s="386"/>
      <c r="T24" s="386"/>
      <c r="U24" s="386"/>
      <c r="V24" s="387"/>
      <c r="W24" s="475"/>
      <c r="X24" s="412"/>
      <c r="Y24" s="413"/>
      <c r="Z24" s="388" t="s">
        <v>171</v>
      </c>
      <c r="AA24" s="389"/>
      <c r="AB24" s="389"/>
      <c r="AC24" s="389"/>
      <c r="AD24" s="389"/>
      <c r="AE24" s="389"/>
      <c r="AF24" s="389"/>
      <c r="AG24" s="390"/>
      <c r="AH24" s="385">
        <v>92</v>
      </c>
      <c r="AI24" s="386"/>
      <c r="AJ24" s="386"/>
      <c r="AK24" s="386"/>
      <c r="AL24" s="387"/>
      <c r="AM24" s="385">
        <v>277380</v>
      </c>
      <c r="AN24" s="386"/>
      <c r="AO24" s="386"/>
      <c r="AP24" s="386"/>
      <c r="AQ24" s="386"/>
      <c r="AR24" s="387"/>
      <c r="AS24" s="385">
        <v>3015</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2627012</v>
      </c>
      <c r="BO24" s="433"/>
      <c r="BP24" s="433"/>
      <c r="BQ24" s="433"/>
      <c r="BR24" s="433"/>
      <c r="BS24" s="433"/>
      <c r="BT24" s="433"/>
      <c r="BU24" s="434"/>
      <c r="BV24" s="432">
        <v>2100811</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173</v>
      </c>
      <c r="F25" s="389"/>
      <c r="G25" s="389"/>
      <c r="H25" s="389"/>
      <c r="I25" s="389"/>
      <c r="J25" s="389"/>
      <c r="K25" s="390"/>
      <c r="L25" s="385">
        <v>1</v>
      </c>
      <c r="M25" s="386"/>
      <c r="N25" s="386"/>
      <c r="O25" s="386"/>
      <c r="P25" s="387"/>
      <c r="Q25" s="385">
        <v>6390</v>
      </c>
      <c r="R25" s="386"/>
      <c r="S25" s="386"/>
      <c r="T25" s="386"/>
      <c r="U25" s="386"/>
      <c r="V25" s="387"/>
      <c r="W25" s="475"/>
      <c r="X25" s="412"/>
      <c r="Y25" s="413"/>
      <c r="Z25" s="388" t="s">
        <v>174</v>
      </c>
      <c r="AA25" s="389"/>
      <c r="AB25" s="389"/>
      <c r="AC25" s="389"/>
      <c r="AD25" s="389"/>
      <c r="AE25" s="389"/>
      <c r="AF25" s="389"/>
      <c r="AG25" s="390"/>
      <c r="AH25" s="385" t="s">
        <v>175</v>
      </c>
      <c r="AI25" s="386"/>
      <c r="AJ25" s="386"/>
      <c r="AK25" s="386"/>
      <c r="AL25" s="387"/>
      <c r="AM25" s="385" t="s">
        <v>175</v>
      </c>
      <c r="AN25" s="386"/>
      <c r="AO25" s="386"/>
      <c r="AP25" s="386"/>
      <c r="AQ25" s="386"/>
      <c r="AR25" s="387"/>
      <c r="AS25" s="385" t="s">
        <v>176</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9002</v>
      </c>
      <c r="BO25" s="462"/>
      <c r="BP25" s="462"/>
      <c r="BQ25" s="462"/>
      <c r="BR25" s="462"/>
      <c r="BS25" s="462"/>
      <c r="BT25" s="462"/>
      <c r="BU25" s="463"/>
      <c r="BV25" s="461">
        <v>17208</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178</v>
      </c>
      <c r="F26" s="389"/>
      <c r="G26" s="389"/>
      <c r="H26" s="389"/>
      <c r="I26" s="389"/>
      <c r="J26" s="389"/>
      <c r="K26" s="390"/>
      <c r="L26" s="385">
        <v>1</v>
      </c>
      <c r="M26" s="386"/>
      <c r="N26" s="386"/>
      <c r="O26" s="386"/>
      <c r="P26" s="387"/>
      <c r="Q26" s="385">
        <v>5770</v>
      </c>
      <c r="R26" s="386"/>
      <c r="S26" s="386"/>
      <c r="T26" s="386"/>
      <c r="U26" s="386"/>
      <c r="V26" s="387"/>
      <c r="W26" s="475"/>
      <c r="X26" s="412"/>
      <c r="Y26" s="413"/>
      <c r="Z26" s="388" t="s">
        <v>179</v>
      </c>
      <c r="AA26" s="443"/>
      <c r="AB26" s="443"/>
      <c r="AC26" s="443"/>
      <c r="AD26" s="443"/>
      <c r="AE26" s="443"/>
      <c r="AF26" s="443"/>
      <c r="AG26" s="444"/>
      <c r="AH26" s="385">
        <v>2</v>
      </c>
      <c r="AI26" s="386"/>
      <c r="AJ26" s="386"/>
      <c r="AK26" s="386"/>
      <c r="AL26" s="387"/>
      <c r="AM26" s="385" t="s">
        <v>180</v>
      </c>
      <c r="AN26" s="386"/>
      <c r="AO26" s="386"/>
      <c r="AP26" s="386"/>
      <c r="AQ26" s="386"/>
      <c r="AR26" s="387"/>
      <c r="AS26" s="385" t="s">
        <v>180</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129</v>
      </c>
      <c r="BO26" s="433"/>
      <c r="BP26" s="433"/>
      <c r="BQ26" s="433"/>
      <c r="BR26" s="433"/>
      <c r="BS26" s="433"/>
      <c r="BT26" s="433"/>
      <c r="BU26" s="434"/>
      <c r="BV26" s="432" t="s">
        <v>129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182</v>
      </c>
      <c r="F27" s="389"/>
      <c r="G27" s="389"/>
      <c r="H27" s="389"/>
      <c r="I27" s="389"/>
      <c r="J27" s="389"/>
      <c r="K27" s="390"/>
      <c r="L27" s="385">
        <v>1</v>
      </c>
      <c r="M27" s="386"/>
      <c r="N27" s="386"/>
      <c r="O27" s="386"/>
      <c r="P27" s="387"/>
      <c r="Q27" s="385">
        <v>2850</v>
      </c>
      <c r="R27" s="386"/>
      <c r="S27" s="386"/>
      <c r="T27" s="386"/>
      <c r="U27" s="386"/>
      <c r="V27" s="387"/>
      <c r="W27" s="475"/>
      <c r="X27" s="412"/>
      <c r="Y27" s="413"/>
      <c r="Z27" s="388" t="s">
        <v>183</v>
      </c>
      <c r="AA27" s="389"/>
      <c r="AB27" s="389"/>
      <c r="AC27" s="389"/>
      <c r="AD27" s="389"/>
      <c r="AE27" s="389"/>
      <c r="AF27" s="389"/>
      <c r="AG27" s="390"/>
      <c r="AH27" s="385" t="s">
        <v>129</v>
      </c>
      <c r="AI27" s="386"/>
      <c r="AJ27" s="386"/>
      <c r="AK27" s="386"/>
      <c r="AL27" s="387"/>
      <c r="AM27" s="385" t="s">
        <v>129</v>
      </c>
      <c r="AN27" s="386"/>
      <c r="AO27" s="386"/>
      <c r="AP27" s="386"/>
      <c r="AQ27" s="386"/>
      <c r="AR27" s="387"/>
      <c r="AS27" s="385" t="s">
        <v>184</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t="s">
        <v>175</v>
      </c>
      <c r="BO27" s="467"/>
      <c r="BP27" s="467"/>
      <c r="BQ27" s="467"/>
      <c r="BR27" s="467"/>
      <c r="BS27" s="467"/>
      <c r="BT27" s="467"/>
      <c r="BU27" s="468"/>
      <c r="BV27" s="466" t="s">
        <v>184</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186</v>
      </c>
      <c r="F28" s="389"/>
      <c r="G28" s="389"/>
      <c r="H28" s="389"/>
      <c r="I28" s="389"/>
      <c r="J28" s="389"/>
      <c r="K28" s="390"/>
      <c r="L28" s="385">
        <v>1</v>
      </c>
      <c r="M28" s="386"/>
      <c r="N28" s="386"/>
      <c r="O28" s="386"/>
      <c r="P28" s="387"/>
      <c r="Q28" s="385">
        <v>2370</v>
      </c>
      <c r="R28" s="386"/>
      <c r="S28" s="386"/>
      <c r="T28" s="386"/>
      <c r="U28" s="386"/>
      <c r="V28" s="387"/>
      <c r="W28" s="475"/>
      <c r="X28" s="412"/>
      <c r="Y28" s="413"/>
      <c r="Z28" s="388" t="s">
        <v>187</v>
      </c>
      <c r="AA28" s="389"/>
      <c r="AB28" s="389"/>
      <c r="AC28" s="389"/>
      <c r="AD28" s="389"/>
      <c r="AE28" s="389"/>
      <c r="AF28" s="389"/>
      <c r="AG28" s="390"/>
      <c r="AH28" s="385" t="s">
        <v>184</v>
      </c>
      <c r="AI28" s="386"/>
      <c r="AJ28" s="386"/>
      <c r="AK28" s="386"/>
      <c r="AL28" s="387"/>
      <c r="AM28" s="385" t="s">
        <v>184</v>
      </c>
      <c r="AN28" s="386"/>
      <c r="AO28" s="386"/>
      <c r="AP28" s="386"/>
      <c r="AQ28" s="386"/>
      <c r="AR28" s="387"/>
      <c r="AS28" s="385" t="s">
        <v>129</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921507</v>
      </c>
      <c r="BO28" s="462"/>
      <c r="BP28" s="462"/>
      <c r="BQ28" s="462"/>
      <c r="BR28" s="462"/>
      <c r="BS28" s="462"/>
      <c r="BT28" s="462"/>
      <c r="BU28" s="463"/>
      <c r="BV28" s="461">
        <v>611497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189</v>
      </c>
      <c r="F29" s="389"/>
      <c r="G29" s="389"/>
      <c r="H29" s="389"/>
      <c r="I29" s="389"/>
      <c r="J29" s="389"/>
      <c r="K29" s="390"/>
      <c r="L29" s="385">
        <v>10</v>
      </c>
      <c r="M29" s="386"/>
      <c r="N29" s="386"/>
      <c r="O29" s="386"/>
      <c r="P29" s="387"/>
      <c r="Q29" s="385">
        <v>2140</v>
      </c>
      <c r="R29" s="386"/>
      <c r="S29" s="386"/>
      <c r="T29" s="386"/>
      <c r="U29" s="386"/>
      <c r="V29" s="387"/>
      <c r="W29" s="476"/>
      <c r="X29" s="477"/>
      <c r="Y29" s="478"/>
      <c r="Z29" s="388" t="s">
        <v>190</v>
      </c>
      <c r="AA29" s="389"/>
      <c r="AB29" s="389"/>
      <c r="AC29" s="389"/>
      <c r="AD29" s="389"/>
      <c r="AE29" s="389"/>
      <c r="AF29" s="389"/>
      <c r="AG29" s="390"/>
      <c r="AH29" s="385">
        <v>92</v>
      </c>
      <c r="AI29" s="386"/>
      <c r="AJ29" s="386"/>
      <c r="AK29" s="386"/>
      <c r="AL29" s="387"/>
      <c r="AM29" s="385">
        <v>277380</v>
      </c>
      <c r="AN29" s="386"/>
      <c r="AO29" s="386"/>
      <c r="AP29" s="386"/>
      <c r="AQ29" s="386"/>
      <c r="AR29" s="387"/>
      <c r="AS29" s="385">
        <v>3015</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79174</v>
      </c>
      <c r="BO29" s="433"/>
      <c r="BP29" s="433"/>
      <c r="BQ29" s="433"/>
      <c r="BR29" s="433"/>
      <c r="BS29" s="433"/>
      <c r="BT29" s="433"/>
      <c r="BU29" s="434"/>
      <c r="BV29" s="432">
        <v>79173</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100.5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1003106</v>
      </c>
      <c r="BO30" s="467"/>
      <c r="BP30" s="467"/>
      <c r="BQ30" s="467"/>
      <c r="BR30" s="467"/>
      <c r="BS30" s="467"/>
      <c r="BT30" s="467"/>
      <c r="BU30" s="468"/>
      <c r="BV30" s="466">
        <v>870418</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199</v>
      </c>
      <c r="D33" s="384"/>
      <c r="E33" s="383" t="s">
        <v>200</v>
      </c>
      <c r="F33" s="383"/>
      <c r="G33" s="383"/>
      <c r="H33" s="383"/>
      <c r="I33" s="383"/>
      <c r="J33" s="383"/>
      <c r="K33" s="383"/>
      <c r="L33" s="383"/>
      <c r="M33" s="383"/>
      <c r="N33" s="383"/>
      <c r="O33" s="383"/>
      <c r="P33" s="383"/>
      <c r="Q33" s="383"/>
      <c r="R33" s="383"/>
      <c r="S33" s="383"/>
      <c r="T33" s="200"/>
      <c r="U33" s="384" t="s">
        <v>201</v>
      </c>
      <c r="V33" s="384"/>
      <c r="W33" s="383" t="s">
        <v>200</v>
      </c>
      <c r="X33" s="383"/>
      <c r="Y33" s="383"/>
      <c r="Z33" s="383"/>
      <c r="AA33" s="383"/>
      <c r="AB33" s="383"/>
      <c r="AC33" s="383"/>
      <c r="AD33" s="383"/>
      <c r="AE33" s="383"/>
      <c r="AF33" s="383"/>
      <c r="AG33" s="383"/>
      <c r="AH33" s="383"/>
      <c r="AI33" s="383"/>
      <c r="AJ33" s="383"/>
      <c r="AK33" s="383"/>
      <c r="AL33" s="200"/>
      <c r="AM33" s="384" t="s">
        <v>202</v>
      </c>
      <c r="AN33" s="384"/>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207</v>
      </c>
      <c r="CP33" s="384"/>
      <c r="CQ33" s="383" t="s">
        <v>208</v>
      </c>
      <c r="CR33" s="383"/>
      <c r="CS33" s="383"/>
      <c r="CT33" s="383"/>
      <c r="CU33" s="383"/>
      <c r="CV33" s="383"/>
      <c r="CW33" s="383"/>
      <c r="CX33" s="383"/>
      <c r="CY33" s="383"/>
      <c r="CZ33" s="383"/>
      <c r="DA33" s="383"/>
      <c r="DB33" s="383"/>
      <c r="DC33" s="383"/>
      <c r="DD33" s="383"/>
      <c r="DE33" s="383"/>
      <c r="DF33" s="200"/>
      <c r="DG33" s="382" t="s">
        <v>209</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5</v>
      </c>
      <c r="BF34" s="380"/>
      <c r="BG34" s="381" t="str">
        <f>IF('各会計、関係団体の財政状況及び健全化判断比率'!B31="","",'各会計、関係団体の財政状況及び健全化判断比率'!B31)</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長生郡市広域市町村圏組合（一般会計）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6</v>
      </c>
      <c r="BF35" s="380"/>
      <c r="BG35" s="381" t="str">
        <f>IF('各会計、関係団体の財政状況及び健全化判断比率'!B32="","",'各会計、関係団体の財政状況及び健全化判断比率'!B32)</f>
        <v>浄化槽事業特別会計</v>
      </c>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長生郡市広域市町村圏組合（火葬場・斎場会計）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長生郡市広域市町村圏組合（水道事業会計）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長生郡市広域市町村圏組合（病院事業会計）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九十九里地域水道企業団（水道用水供給事業会計）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千葉県市町村総合事務組合（一般会計）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千葉県市町村総合事務組合（千葉県自治会館管理運営特別会計）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千葉県市町村総合事務組合（千葉県自治研修センター特別会計）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千葉県市町村総合事務組合（千葉県市町村交通災害共済特別会計）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16</v>
      </c>
      <c r="BX43" s="380"/>
      <c r="BY43" s="381" t="str">
        <f>IF('各会計、関係団体の財政状況及び健全化判断比率'!B77="","",'各会計、関係団体の財政状況及び健全化判断比率'!B77)</f>
        <v>千葉県後期高齢者医療広域連合（一般会計）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377" t="s">
        <v>211</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212</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213</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214</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215</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216</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217</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218</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tmVDv//AuBg7q6LPvYKQ/YL2k1S1gR5wR3ATp981tVTZDD8a8o5kL/a1PHlDrHOS1Zi/WTb6QxSjxp8ibNOGCQ==" saltValue="9ffcff+Z6jQ6PjJ2B4CA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219</v>
      </c>
      <c r="DI1" s="731"/>
      <c r="DJ1" s="731"/>
      <c r="DK1" s="731"/>
      <c r="DL1" s="731"/>
      <c r="DM1" s="731"/>
      <c r="DN1" s="732"/>
      <c r="DO1" s="208"/>
      <c r="DP1" s="730" t="s">
        <v>220</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222</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223</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225</v>
      </c>
      <c r="S4" s="687"/>
      <c r="T4" s="687"/>
      <c r="U4" s="687"/>
      <c r="V4" s="687"/>
      <c r="W4" s="687"/>
      <c r="X4" s="687"/>
      <c r="Y4" s="688"/>
      <c r="Z4" s="686" t="s">
        <v>226</v>
      </c>
      <c r="AA4" s="687"/>
      <c r="AB4" s="687"/>
      <c r="AC4" s="688"/>
      <c r="AD4" s="686" t="s">
        <v>227</v>
      </c>
      <c r="AE4" s="687"/>
      <c r="AF4" s="687"/>
      <c r="AG4" s="687"/>
      <c r="AH4" s="687"/>
      <c r="AI4" s="687"/>
      <c r="AJ4" s="687"/>
      <c r="AK4" s="688"/>
      <c r="AL4" s="686" t="s">
        <v>226</v>
      </c>
      <c r="AM4" s="687"/>
      <c r="AN4" s="687"/>
      <c r="AO4" s="688"/>
      <c r="AP4" s="733" t="s">
        <v>228</v>
      </c>
      <c r="AQ4" s="733"/>
      <c r="AR4" s="733"/>
      <c r="AS4" s="733"/>
      <c r="AT4" s="733"/>
      <c r="AU4" s="733"/>
      <c r="AV4" s="733"/>
      <c r="AW4" s="733"/>
      <c r="AX4" s="733"/>
      <c r="AY4" s="733"/>
      <c r="AZ4" s="733"/>
      <c r="BA4" s="733"/>
      <c r="BB4" s="733"/>
      <c r="BC4" s="733"/>
      <c r="BD4" s="733"/>
      <c r="BE4" s="733"/>
      <c r="BF4" s="733"/>
      <c r="BG4" s="733" t="s">
        <v>229</v>
      </c>
      <c r="BH4" s="733"/>
      <c r="BI4" s="733"/>
      <c r="BJ4" s="733"/>
      <c r="BK4" s="733"/>
      <c r="BL4" s="733"/>
      <c r="BM4" s="733"/>
      <c r="BN4" s="733"/>
      <c r="BO4" s="733" t="s">
        <v>226</v>
      </c>
      <c r="BP4" s="733"/>
      <c r="BQ4" s="733"/>
      <c r="BR4" s="733"/>
      <c r="BS4" s="733" t="s">
        <v>230</v>
      </c>
      <c r="BT4" s="733"/>
      <c r="BU4" s="733"/>
      <c r="BV4" s="733"/>
      <c r="BW4" s="733"/>
      <c r="BX4" s="733"/>
      <c r="BY4" s="733"/>
      <c r="BZ4" s="733"/>
      <c r="CA4" s="733"/>
      <c r="CB4" s="733"/>
      <c r="CD4" s="686" t="s">
        <v>231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232</v>
      </c>
      <c r="C5" s="693"/>
      <c r="D5" s="693"/>
      <c r="E5" s="693"/>
      <c r="F5" s="693"/>
      <c r="G5" s="693"/>
      <c r="H5" s="693"/>
      <c r="I5" s="693"/>
      <c r="J5" s="693"/>
      <c r="K5" s="693"/>
      <c r="L5" s="693"/>
      <c r="M5" s="693"/>
      <c r="N5" s="693"/>
      <c r="O5" s="693"/>
      <c r="P5" s="693"/>
      <c r="Q5" s="694"/>
      <c r="R5" s="689">
        <v>1282394</v>
      </c>
      <c r="S5" s="690"/>
      <c r="T5" s="690"/>
      <c r="U5" s="690"/>
      <c r="V5" s="690"/>
      <c r="W5" s="690"/>
      <c r="X5" s="690"/>
      <c r="Y5" s="715"/>
      <c r="Z5" s="728">
        <v>23.2</v>
      </c>
      <c r="AA5" s="728"/>
      <c r="AB5" s="728"/>
      <c r="AC5" s="728"/>
      <c r="AD5" s="729">
        <v>1282394</v>
      </c>
      <c r="AE5" s="729"/>
      <c r="AF5" s="729"/>
      <c r="AG5" s="729"/>
      <c r="AH5" s="729"/>
      <c r="AI5" s="729"/>
      <c r="AJ5" s="729"/>
      <c r="AK5" s="729"/>
      <c r="AL5" s="716">
        <v>46.4</v>
      </c>
      <c r="AM5" s="698"/>
      <c r="AN5" s="698"/>
      <c r="AO5" s="717"/>
      <c r="AP5" s="692" t="s">
        <v>233</v>
      </c>
      <c r="AQ5" s="693"/>
      <c r="AR5" s="693"/>
      <c r="AS5" s="693"/>
      <c r="AT5" s="693"/>
      <c r="AU5" s="693"/>
      <c r="AV5" s="693"/>
      <c r="AW5" s="693"/>
      <c r="AX5" s="693"/>
      <c r="AY5" s="693"/>
      <c r="AZ5" s="693"/>
      <c r="BA5" s="693"/>
      <c r="BB5" s="693"/>
      <c r="BC5" s="693"/>
      <c r="BD5" s="693"/>
      <c r="BE5" s="693"/>
      <c r="BF5" s="694"/>
      <c r="BG5" s="634">
        <v>1280385</v>
      </c>
      <c r="BH5" s="635"/>
      <c r="BI5" s="635"/>
      <c r="BJ5" s="635"/>
      <c r="BK5" s="635"/>
      <c r="BL5" s="635"/>
      <c r="BM5" s="635"/>
      <c r="BN5" s="636"/>
      <c r="BO5" s="672">
        <v>99.8</v>
      </c>
      <c r="BP5" s="672"/>
      <c r="BQ5" s="672"/>
      <c r="BR5" s="672"/>
      <c r="BS5" s="673" t="s">
        <v>129</v>
      </c>
      <c r="BT5" s="673"/>
      <c r="BU5" s="673"/>
      <c r="BV5" s="673"/>
      <c r="BW5" s="673"/>
      <c r="BX5" s="673"/>
      <c r="BY5" s="673"/>
      <c r="BZ5" s="673"/>
      <c r="CA5" s="673"/>
      <c r="CB5" s="708"/>
      <c r="CD5" s="686" t="s">
        <v>228</v>
      </c>
      <c r="CE5" s="687"/>
      <c r="CF5" s="687"/>
      <c r="CG5" s="687"/>
      <c r="CH5" s="687"/>
      <c r="CI5" s="687"/>
      <c r="CJ5" s="687"/>
      <c r="CK5" s="687"/>
      <c r="CL5" s="687"/>
      <c r="CM5" s="687"/>
      <c r="CN5" s="687"/>
      <c r="CO5" s="687"/>
      <c r="CP5" s="687"/>
      <c r="CQ5" s="688"/>
      <c r="CR5" s="686" t="s">
        <v>234</v>
      </c>
      <c r="CS5" s="687"/>
      <c r="CT5" s="687"/>
      <c r="CU5" s="687"/>
      <c r="CV5" s="687"/>
      <c r="CW5" s="687"/>
      <c r="CX5" s="687"/>
      <c r="CY5" s="688"/>
      <c r="CZ5" s="686" t="s">
        <v>226</v>
      </c>
      <c r="DA5" s="687"/>
      <c r="DB5" s="687"/>
      <c r="DC5" s="688"/>
      <c r="DD5" s="686" t="s">
        <v>235</v>
      </c>
      <c r="DE5" s="687"/>
      <c r="DF5" s="687"/>
      <c r="DG5" s="687"/>
      <c r="DH5" s="687"/>
      <c r="DI5" s="687"/>
      <c r="DJ5" s="687"/>
      <c r="DK5" s="687"/>
      <c r="DL5" s="687"/>
      <c r="DM5" s="687"/>
      <c r="DN5" s="687"/>
      <c r="DO5" s="687"/>
      <c r="DP5" s="688"/>
      <c r="DQ5" s="686" t="s">
        <v>236</v>
      </c>
      <c r="DR5" s="687"/>
      <c r="DS5" s="687"/>
      <c r="DT5" s="687"/>
      <c r="DU5" s="687"/>
      <c r="DV5" s="687"/>
      <c r="DW5" s="687"/>
      <c r="DX5" s="687"/>
      <c r="DY5" s="687"/>
      <c r="DZ5" s="687"/>
      <c r="EA5" s="687"/>
      <c r="EB5" s="687"/>
      <c r="EC5" s="688"/>
    </row>
    <row r="6" spans="2:143" ht="11.25" customHeight="1" x14ac:dyDescent="0.2">
      <c r="B6" s="631" t="s">
        <v>237</v>
      </c>
      <c r="C6" s="632"/>
      <c r="D6" s="632"/>
      <c r="E6" s="632"/>
      <c r="F6" s="632"/>
      <c r="G6" s="632"/>
      <c r="H6" s="632"/>
      <c r="I6" s="632"/>
      <c r="J6" s="632"/>
      <c r="K6" s="632"/>
      <c r="L6" s="632"/>
      <c r="M6" s="632"/>
      <c r="N6" s="632"/>
      <c r="O6" s="632"/>
      <c r="P6" s="632"/>
      <c r="Q6" s="633"/>
      <c r="R6" s="634">
        <v>61607</v>
      </c>
      <c r="S6" s="635"/>
      <c r="T6" s="635"/>
      <c r="U6" s="635"/>
      <c r="V6" s="635"/>
      <c r="W6" s="635"/>
      <c r="X6" s="635"/>
      <c r="Y6" s="636"/>
      <c r="Z6" s="672">
        <v>1.1000000000000001</v>
      </c>
      <c r="AA6" s="672"/>
      <c r="AB6" s="672"/>
      <c r="AC6" s="672"/>
      <c r="AD6" s="673">
        <v>61607</v>
      </c>
      <c r="AE6" s="673"/>
      <c r="AF6" s="673"/>
      <c r="AG6" s="673"/>
      <c r="AH6" s="673"/>
      <c r="AI6" s="673"/>
      <c r="AJ6" s="673"/>
      <c r="AK6" s="673"/>
      <c r="AL6" s="637">
        <v>2.2000000000000002</v>
      </c>
      <c r="AM6" s="638"/>
      <c r="AN6" s="638"/>
      <c r="AO6" s="674"/>
      <c r="AP6" s="631" t="s">
        <v>238</v>
      </c>
      <c r="AQ6" s="632"/>
      <c r="AR6" s="632"/>
      <c r="AS6" s="632"/>
      <c r="AT6" s="632"/>
      <c r="AU6" s="632"/>
      <c r="AV6" s="632"/>
      <c r="AW6" s="632"/>
      <c r="AX6" s="632"/>
      <c r="AY6" s="632"/>
      <c r="AZ6" s="632"/>
      <c r="BA6" s="632"/>
      <c r="BB6" s="632"/>
      <c r="BC6" s="632"/>
      <c r="BD6" s="632"/>
      <c r="BE6" s="632"/>
      <c r="BF6" s="633"/>
      <c r="BG6" s="634">
        <v>1280385</v>
      </c>
      <c r="BH6" s="635"/>
      <c r="BI6" s="635"/>
      <c r="BJ6" s="635"/>
      <c r="BK6" s="635"/>
      <c r="BL6" s="635"/>
      <c r="BM6" s="635"/>
      <c r="BN6" s="636"/>
      <c r="BO6" s="672">
        <v>99.8</v>
      </c>
      <c r="BP6" s="672"/>
      <c r="BQ6" s="672"/>
      <c r="BR6" s="672"/>
      <c r="BS6" s="673" t="s">
        <v>239</v>
      </c>
      <c r="BT6" s="673"/>
      <c r="BU6" s="673"/>
      <c r="BV6" s="673"/>
      <c r="BW6" s="673"/>
      <c r="BX6" s="673"/>
      <c r="BY6" s="673"/>
      <c r="BZ6" s="673"/>
      <c r="CA6" s="673"/>
      <c r="CB6" s="708"/>
      <c r="CD6" s="692" t="s">
        <v>240</v>
      </c>
      <c r="CE6" s="693"/>
      <c r="CF6" s="693"/>
      <c r="CG6" s="693"/>
      <c r="CH6" s="693"/>
      <c r="CI6" s="693"/>
      <c r="CJ6" s="693"/>
      <c r="CK6" s="693"/>
      <c r="CL6" s="693"/>
      <c r="CM6" s="693"/>
      <c r="CN6" s="693"/>
      <c r="CO6" s="693"/>
      <c r="CP6" s="693"/>
      <c r="CQ6" s="694"/>
      <c r="CR6" s="634">
        <v>64896</v>
      </c>
      <c r="CS6" s="635"/>
      <c r="CT6" s="635"/>
      <c r="CU6" s="635"/>
      <c r="CV6" s="635"/>
      <c r="CW6" s="635"/>
      <c r="CX6" s="635"/>
      <c r="CY6" s="636"/>
      <c r="CZ6" s="716">
        <v>1.2</v>
      </c>
      <c r="DA6" s="698"/>
      <c r="DB6" s="698"/>
      <c r="DC6" s="718"/>
      <c r="DD6" s="640" t="s">
        <v>175</v>
      </c>
      <c r="DE6" s="635"/>
      <c r="DF6" s="635"/>
      <c r="DG6" s="635"/>
      <c r="DH6" s="635"/>
      <c r="DI6" s="635"/>
      <c r="DJ6" s="635"/>
      <c r="DK6" s="635"/>
      <c r="DL6" s="635"/>
      <c r="DM6" s="635"/>
      <c r="DN6" s="635"/>
      <c r="DO6" s="635"/>
      <c r="DP6" s="636"/>
      <c r="DQ6" s="640">
        <v>64896</v>
      </c>
      <c r="DR6" s="635"/>
      <c r="DS6" s="635"/>
      <c r="DT6" s="635"/>
      <c r="DU6" s="635"/>
      <c r="DV6" s="635"/>
      <c r="DW6" s="635"/>
      <c r="DX6" s="635"/>
      <c r="DY6" s="635"/>
      <c r="DZ6" s="635"/>
      <c r="EA6" s="635"/>
      <c r="EB6" s="635"/>
      <c r="EC6" s="671"/>
    </row>
    <row r="7" spans="2:143" ht="11.25" customHeight="1" x14ac:dyDescent="0.2">
      <c r="B7" s="631" t="s">
        <v>241</v>
      </c>
      <c r="C7" s="632"/>
      <c r="D7" s="632"/>
      <c r="E7" s="632"/>
      <c r="F7" s="632"/>
      <c r="G7" s="632"/>
      <c r="H7" s="632"/>
      <c r="I7" s="632"/>
      <c r="J7" s="632"/>
      <c r="K7" s="632"/>
      <c r="L7" s="632"/>
      <c r="M7" s="632"/>
      <c r="N7" s="632"/>
      <c r="O7" s="632"/>
      <c r="P7" s="632"/>
      <c r="Q7" s="633"/>
      <c r="R7" s="634">
        <v>464</v>
      </c>
      <c r="S7" s="635"/>
      <c r="T7" s="635"/>
      <c r="U7" s="635"/>
      <c r="V7" s="635"/>
      <c r="W7" s="635"/>
      <c r="X7" s="635"/>
      <c r="Y7" s="636"/>
      <c r="Z7" s="672">
        <v>0</v>
      </c>
      <c r="AA7" s="672"/>
      <c r="AB7" s="672"/>
      <c r="AC7" s="672"/>
      <c r="AD7" s="673">
        <v>464</v>
      </c>
      <c r="AE7" s="673"/>
      <c r="AF7" s="673"/>
      <c r="AG7" s="673"/>
      <c r="AH7" s="673"/>
      <c r="AI7" s="673"/>
      <c r="AJ7" s="673"/>
      <c r="AK7" s="673"/>
      <c r="AL7" s="637">
        <v>0</v>
      </c>
      <c r="AM7" s="638"/>
      <c r="AN7" s="638"/>
      <c r="AO7" s="674"/>
      <c r="AP7" s="631" t="s">
        <v>242</v>
      </c>
      <c r="AQ7" s="632"/>
      <c r="AR7" s="632"/>
      <c r="AS7" s="632"/>
      <c r="AT7" s="632"/>
      <c r="AU7" s="632"/>
      <c r="AV7" s="632"/>
      <c r="AW7" s="632"/>
      <c r="AX7" s="632"/>
      <c r="AY7" s="632"/>
      <c r="AZ7" s="632"/>
      <c r="BA7" s="632"/>
      <c r="BB7" s="632"/>
      <c r="BC7" s="632"/>
      <c r="BD7" s="632"/>
      <c r="BE7" s="632"/>
      <c r="BF7" s="633"/>
      <c r="BG7" s="634">
        <v>383582</v>
      </c>
      <c r="BH7" s="635"/>
      <c r="BI7" s="635"/>
      <c r="BJ7" s="635"/>
      <c r="BK7" s="635"/>
      <c r="BL7" s="635"/>
      <c r="BM7" s="635"/>
      <c r="BN7" s="636"/>
      <c r="BO7" s="672">
        <v>29.9</v>
      </c>
      <c r="BP7" s="672"/>
      <c r="BQ7" s="672"/>
      <c r="BR7" s="672"/>
      <c r="BS7" s="673" t="s">
        <v>129</v>
      </c>
      <c r="BT7" s="673"/>
      <c r="BU7" s="673"/>
      <c r="BV7" s="673"/>
      <c r="BW7" s="673"/>
      <c r="BX7" s="673"/>
      <c r="BY7" s="673"/>
      <c r="BZ7" s="673"/>
      <c r="CA7" s="673"/>
      <c r="CB7" s="708"/>
      <c r="CD7" s="631" t="s">
        <v>243</v>
      </c>
      <c r="CE7" s="632"/>
      <c r="CF7" s="632"/>
      <c r="CG7" s="632"/>
      <c r="CH7" s="632"/>
      <c r="CI7" s="632"/>
      <c r="CJ7" s="632"/>
      <c r="CK7" s="632"/>
      <c r="CL7" s="632"/>
      <c r="CM7" s="632"/>
      <c r="CN7" s="632"/>
      <c r="CO7" s="632"/>
      <c r="CP7" s="632"/>
      <c r="CQ7" s="633"/>
      <c r="CR7" s="634">
        <v>1671985</v>
      </c>
      <c r="CS7" s="635"/>
      <c r="CT7" s="635"/>
      <c r="CU7" s="635"/>
      <c r="CV7" s="635"/>
      <c r="CW7" s="635"/>
      <c r="CX7" s="635"/>
      <c r="CY7" s="636"/>
      <c r="CZ7" s="672">
        <v>32.1</v>
      </c>
      <c r="DA7" s="672"/>
      <c r="DB7" s="672"/>
      <c r="DC7" s="672"/>
      <c r="DD7" s="640">
        <v>36832</v>
      </c>
      <c r="DE7" s="635"/>
      <c r="DF7" s="635"/>
      <c r="DG7" s="635"/>
      <c r="DH7" s="635"/>
      <c r="DI7" s="635"/>
      <c r="DJ7" s="635"/>
      <c r="DK7" s="635"/>
      <c r="DL7" s="635"/>
      <c r="DM7" s="635"/>
      <c r="DN7" s="635"/>
      <c r="DO7" s="635"/>
      <c r="DP7" s="636"/>
      <c r="DQ7" s="640">
        <v>1225806</v>
      </c>
      <c r="DR7" s="635"/>
      <c r="DS7" s="635"/>
      <c r="DT7" s="635"/>
      <c r="DU7" s="635"/>
      <c r="DV7" s="635"/>
      <c r="DW7" s="635"/>
      <c r="DX7" s="635"/>
      <c r="DY7" s="635"/>
      <c r="DZ7" s="635"/>
      <c r="EA7" s="635"/>
      <c r="EB7" s="635"/>
      <c r="EC7" s="671"/>
    </row>
    <row r="8" spans="2:143" ht="11.25" customHeight="1" x14ac:dyDescent="0.2">
      <c r="B8" s="631" t="s">
        <v>244</v>
      </c>
      <c r="C8" s="632"/>
      <c r="D8" s="632"/>
      <c r="E8" s="632"/>
      <c r="F8" s="632"/>
      <c r="G8" s="632"/>
      <c r="H8" s="632"/>
      <c r="I8" s="632"/>
      <c r="J8" s="632"/>
      <c r="K8" s="632"/>
      <c r="L8" s="632"/>
      <c r="M8" s="632"/>
      <c r="N8" s="632"/>
      <c r="O8" s="632"/>
      <c r="P8" s="632"/>
      <c r="Q8" s="633"/>
      <c r="R8" s="634">
        <v>4671</v>
      </c>
      <c r="S8" s="635"/>
      <c r="T8" s="635"/>
      <c r="U8" s="635"/>
      <c r="V8" s="635"/>
      <c r="W8" s="635"/>
      <c r="X8" s="635"/>
      <c r="Y8" s="636"/>
      <c r="Z8" s="672">
        <v>0.1</v>
      </c>
      <c r="AA8" s="672"/>
      <c r="AB8" s="672"/>
      <c r="AC8" s="672"/>
      <c r="AD8" s="673">
        <v>4671</v>
      </c>
      <c r="AE8" s="673"/>
      <c r="AF8" s="673"/>
      <c r="AG8" s="673"/>
      <c r="AH8" s="673"/>
      <c r="AI8" s="673"/>
      <c r="AJ8" s="673"/>
      <c r="AK8" s="673"/>
      <c r="AL8" s="637">
        <v>0.2</v>
      </c>
      <c r="AM8" s="638"/>
      <c r="AN8" s="638"/>
      <c r="AO8" s="674"/>
      <c r="AP8" s="631" t="s">
        <v>245</v>
      </c>
      <c r="AQ8" s="632"/>
      <c r="AR8" s="632"/>
      <c r="AS8" s="632"/>
      <c r="AT8" s="632"/>
      <c r="AU8" s="632"/>
      <c r="AV8" s="632"/>
      <c r="AW8" s="632"/>
      <c r="AX8" s="632"/>
      <c r="AY8" s="632"/>
      <c r="AZ8" s="632"/>
      <c r="BA8" s="632"/>
      <c r="BB8" s="632"/>
      <c r="BC8" s="632"/>
      <c r="BD8" s="632"/>
      <c r="BE8" s="632"/>
      <c r="BF8" s="633"/>
      <c r="BG8" s="634">
        <v>12628</v>
      </c>
      <c r="BH8" s="635"/>
      <c r="BI8" s="635"/>
      <c r="BJ8" s="635"/>
      <c r="BK8" s="635"/>
      <c r="BL8" s="635"/>
      <c r="BM8" s="635"/>
      <c r="BN8" s="636"/>
      <c r="BO8" s="672">
        <v>1</v>
      </c>
      <c r="BP8" s="672"/>
      <c r="BQ8" s="672"/>
      <c r="BR8" s="672"/>
      <c r="BS8" s="673" t="s">
        <v>239</v>
      </c>
      <c r="BT8" s="673"/>
      <c r="BU8" s="673"/>
      <c r="BV8" s="673"/>
      <c r="BW8" s="673"/>
      <c r="BX8" s="673"/>
      <c r="BY8" s="673"/>
      <c r="BZ8" s="673"/>
      <c r="CA8" s="673"/>
      <c r="CB8" s="708"/>
      <c r="CD8" s="631" t="s">
        <v>246</v>
      </c>
      <c r="CE8" s="632"/>
      <c r="CF8" s="632"/>
      <c r="CG8" s="632"/>
      <c r="CH8" s="632"/>
      <c r="CI8" s="632"/>
      <c r="CJ8" s="632"/>
      <c r="CK8" s="632"/>
      <c r="CL8" s="632"/>
      <c r="CM8" s="632"/>
      <c r="CN8" s="632"/>
      <c r="CO8" s="632"/>
      <c r="CP8" s="632"/>
      <c r="CQ8" s="633"/>
      <c r="CR8" s="634">
        <v>963087</v>
      </c>
      <c r="CS8" s="635"/>
      <c r="CT8" s="635"/>
      <c r="CU8" s="635"/>
      <c r="CV8" s="635"/>
      <c r="CW8" s="635"/>
      <c r="CX8" s="635"/>
      <c r="CY8" s="636"/>
      <c r="CZ8" s="672">
        <v>18.5</v>
      </c>
      <c r="DA8" s="672"/>
      <c r="DB8" s="672"/>
      <c r="DC8" s="672"/>
      <c r="DD8" s="640">
        <v>9724</v>
      </c>
      <c r="DE8" s="635"/>
      <c r="DF8" s="635"/>
      <c r="DG8" s="635"/>
      <c r="DH8" s="635"/>
      <c r="DI8" s="635"/>
      <c r="DJ8" s="635"/>
      <c r="DK8" s="635"/>
      <c r="DL8" s="635"/>
      <c r="DM8" s="635"/>
      <c r="DN8" s="635"/>
      <c r="DO8" s="635"/>
      <c r="DP8" s="636"/>
      <c r="DQ8" s="640">
        <v>604242</v>
      </c>
      <c r="DR8" s="635"/>
      <c r="DS8" s="635"/>
      <c r="DT8" s="635"/>
      <c r="DU8" s="635"/>
      <c r="DV8" s="635"/>
      <c r="DW8" s="635"/>
      <c r="DX8" s="635"/>
      <c r="DY8" s="635"/>
      <c r="DZ8" s="635"/>
      <c r="EA8" s="635"/>
      <c r="EB8" s="635"/>
      <c r="EC8" s="671"/>
    </row>
    <row r="9" spans="2:143" ht="11.25" customHeight="1" x14ac:dyDescent="0.2">
      <c r="B9" s="631" t="s">
        <v>247</v>
      </c>
      <c r="C9" s="632"/>
      <c r="D9" s="632"/>
      <c r="E9" s="632"/>
      <c r="F9" s="632"/>
      <c r="G9" s="632"/>
      <c r="H9" s="632"/>
      <c r="I9" s="632"/>
      <c r="J9" s="632"/>
      <c r="K9" s="632"/>
      <c r="L9" s="632"/>
      <c r="M9" s="632"/>
      <c r="N9" s="632"/>
      <c r="O9" s="632"/>
      <c r="P9" s="632"/>
      <c r="Q9" s="633"/>
      <c r="R9" s="634">
        <v>3705</v>
      </c>
      <c r="S9" s="635"/>
      <c r="T9" s="635"/>
      <c r="U9" s="635"/>
      <c r="V9" s="635"/>
      <c r="W9" s="635"/>
      <c r="X9" s="635"/>
      <c r="Y9" s="636"/>
      <c r="Z9" s="672">
        <v>0.1</v>
      </c>
      <c r="AA9" s="672"/>
      <c r="AB9" s="672"/>
      <c r="AC9" s="672"/>
      <c r="AD9" s="673">
        <v>3705</v>
      </c>
      <c r="AE9" s="673"/>
      <c r="AF9" s="673"/>
      <c r="AG9" s="673"/>
      <c r="AH9" s="673"/>
      <c r="AI9" s="673"/>
      <c r="AJ9" s="673"/>
      <c r="AK9" s="673"/>
      <c r="AL9" s="637">
        <v>0.1</v>
      </c>
      <c r="AM9" s="638"/>
      <c r="AN9" s="638"/>
      <c r="AO9" s="674"/>
      <c r="AP9" s="631" t="s">
        <v>248</v>
      </c>
      <c r="AQ9" s="632"/>
      <c r="AR9" s="632"/>
      <c r="AS9" s="632"/>
      <c r="AT9" s="632"/>
      <c r="AU9" s="632"/>
      <c r="AV9" s="632"/>
      <c r="AW9" s="632"/>
      <c r="AX9" s="632"/>
      <c r="AY9" s="632"/>
      <c r="AZ9" s="632"/>
      <c r="BA9" s="632"/>
      <c r="BB9" s="632"/>
      <c r="BC9" s="632"/>
      <c r="BD9" s="632"/>
      <c r="BE9" s="632"/>
      <c r="BF9" s="633"/>
      <c r="BG9" s="634">
        <v>275192</v>
      </c>
      <c r="BH9" s="635"/>
      <c r="BI9" s="635"/>
      <c r="BJ9" s="635"/>
      <c r="BK9" s="635"/>
      <c r="BL9" s="635"/>
      <c r="BM9" s="635"/>
      <c r="BN9" s="636"/>
      <c r="BO9" s="672">
        <v>21.5</v>
      </c>
      <c r="BP9" s="672"/>
      <c r="BQ9" s="672"/>
      <c r="BR9" s="672"/>
      <c r="BS9" s="673" t="s">
        <v>249</v>
      </c>
      <c r="BT9" s="673"/>
      <c r="BU9" s="673"/>
      <c r="BV9" s="673"/>
      <c r="BW9" s="673"/>
      <c r="BX9" s="673"/>
      <c r="BY9" s="673"/>
      <c r="BZ9" s="673"/>
      <c r="CA9" s="673"/>
      <c r="CB9" s="708"/>
      <c r="CD9" s="631" t="s">
        <v>250</v>
      </c>
      <c r="CE9" s="632"/>
      <c r="CF9" s="632"/>
      <c r="CG9" s="632"/>
      <c r="CH9" s="632"/>
      <c r="CI9" s="632"/>
      <c r="CJ9" s="632"/>
      <c r="CK9" s="632"/>
      <c r="CL9" s="632"/>
      <c r="CM9" s="632"/>
      <c r="CN9" s="632"/>
      <c r="CO9" s="632"/>
      <c r="CP9" s="632"/>
      <c r="CQ9" s="633"/>
      <c r="CR9" s="634">
        <v>377818</v>
      </c>
      <c r="CS9" s="635"/>
      <c r="CT9" s="635"/>
      <c r="CU9" s="635"/>
      <c r="CV9" s="635"/>
      <c r="CW9" s="635"/>
      <c r="CX9" s="635"/>
      <c r="CY9" s="636"/>
      <c r="CZ9" s="672">
        <v>7.3</v>
      </c>
      <c r="DA9" s="672"/>
      <c r="DB9" s="672"/>
      <c r="DC9" s="672"/>
      <c r="DD9" s="640" t="s">
        <v>129</v>
      </c>
      <c r="DE9" s="635"/>
      <c r="DF9" s="635"/>
      <c r="DG9" s="635"/>
      <c r="DH9" s="635"/>
      <c r="DI9" s="635"/>
      <c r="DJ9" s="635"/>
      <c r="DK9" s="635"/>
      <c r="DL9" s="635"/>
      <c r="DM9" s="635"/>
      <c r="DN9" s="635"/>
      <c r="DO9" s="635"/>
      <c r="DP9" s="636"/>
      <c r="DQ9" s="640">
        <v>336580</v>
      </c>
      <c r="DR9" s="635"/>
      <c r="DS9" s="635"/>
      <c r="DT9" s="635"/>
      <c r="DU9" s="635"/>
      <c r="DV9" s="635"/>
      <c r="DW9" s="635"/>
      <c r="DX9" s="635"/>
      <c r="DY9" s="635"/>
      <c r="DZ9" s="635"/>
      <c r="EA9" s="635"/>
      <c r="EB9" s="635"/>
      <c r="EC9" s="671"/>
    </row>
    <row r="10" spans="2:143" ht="11.25" customHeight="1" x14ac:dyDescent="0.2">
      <c r="B10" s="631" t="s">
        <v>251</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72" t="s">
        <v>249</v>
      </c>
      <c r="AA10" s="672"/>
      <c r="AB10" s="672"/>
      <c r="AC10" s="672"/>
      <c r="AD10" s="673" t="s">
        <v>239</v>
      </c>
      <c r="AE10" s="673"/>
      <c r="AF10" s="673"/>
      <c r="AG10" s="673"/>
      <c r="AH10" s="673"/>
      <c r="AI10" s="673"/>
      <c r="AJ10" s="673"/>
      <c r="AK10" s="673"/>
      <c r="AL10" s="637" t="s">
        <v>249</v>
      </c>
      <c r="AM10" s="638"/>
      <c r="AN10" s="638"/>
      <c r="AO10" s="674"/>
      <c r="AP10" s="631" t="s">
        <v>252</v>
      </c>
      <c r="AQ10" s="632"/>
      <c r="AR10" s="632"/>
      <c r="AS10" s="632"/>
      <c r="AT10" s="632"/>
      <c r="AU10" s="632"/>
      <c r="AV10" s="632"/>
      <c r="AW10" s="632"/>
      <c r="AX10" s="632"/>
      <c r="AY10" s="632"/>
      <c r="AZ10" s="632"/>
      <c r="BA10" s="632"/>
      <c r="BB10" s="632"/>
      <c r="BC10" s="632"/>
      <c r="BD10" s="632"/>
      <c r="BE10" s="632"/>
      <c r="BF10" s="633"/>
      <c r="BG10" s="634">
        <v>27303</v>
      </c>
      <c r="BH10" s="635"/>
      <c r="BI10" s="635"/>
      <c r="BJ10" s="635"/>
      <c r="BK10" s="635"/>
      <c r="BL10" s="635"/>
      <c r="BM10" s="635"/>
      <c r="BN10" s="636"/>
      <c r="BO10" s="672">
        <v>2.1</v>
      </c>
      <c r="BP10" s="672"/>
      <c r="BQ10" s="672"/>
      <c r="BR10" s="672"/>
      <c r="BS10" s="673" t="s">
        <v>239</v>
      </c>
      <c r="BT10" s="673"/>
      <c r="BU10" s="673"/>
      <c r="BV10" s="673"/>
      <c r="BW10" s="673"/>
      <c r="BX10" s="673"/>
      <c r="BY10" s="673"/>
      <c r="BZ10" s="673"/>
      <c r="CA10" s="673"/>
      <c r="CB10" s="708"/>
      <c r="CD10" s="631" t="s">
        <v>253</v>
      </c>
      <c r="CE10" s="632"/>
      <c r="CF10" s="632"/>
      <c r="CG10" s="632"/>
      <c r="CH10" s="632"/>
      <c r="CI10" s="632"/>
      <c r="CJ10" s="632"/>
      <c r="CK10" s="632"/>
      <c r="CL10" s="632"/>
      <c r="CM10" s="632"/>
      <c r="CN10" s="632"/>
      <c r="CO10" s="632"/>
      <c r="CP10" s="632"/>
      <c r="CQ10" s="633"/>
      <c r="CR10" s="634" t="s">
        <v>239</v>
      </c>
      <c r="CS10" s="635"/>
      <c r="CT10" s="635"/>
      <c r="CU10" s="635"/>
      <c r="CV10" s="635"/>
      <c r="CW10" s="635"/>
      <c r="CX10" s="635"/>
      <c r="CY10" s="636"/>
      <c r="CZ10" s="672" t="s">
        <v>129</v>
      </c>
      <c r="DA10" s="672"/>
      <c r="DB10" s="672"/>
      <c r="DC10" s="672"/>
      <c r="DD10" s="640" t="s">
        <v>175</v>
      </c>
      <c r="DE10" s="635"/>
      <c r="DF10" s="635"/>
      <c r="DG10" s="635"/>
      <c r="DH10" s="635"/>
      <c r="DI10" s="635"/>
      <c r="DJ10" s="635"/>
      <c r="DK10" s="635"/>
      <c r="DL10" s="635"/>
      <c r="DM10" s="635"/>
      <c r="DN10" s="635"/>
      <c r="DO10" s="635"/>
      <c r="DP10" s="636"/>
      <c r="DQ10" s="640" t="s">
        <v>239</v>
      </c>
      <c r="DR10" s="635"/>
      <c r="DS10" s="635"/>
      <c r="DT10" s="635"/>
      <c r="DU10" s="635"/>
      <c r="DV10" s="635"/>
      <c r="DW10" s="635"/>
      <c r="DX10" s="635"/>
      <c r="DY10" s="635"/>
      <c r="DZ10" s="635"/>
      <c r="EA10" s="635"/>
      <c r="EB10" s="635"/>
      <c r="EC10" s="671"/>
    </row>
    <row r="11" spans="2:143" ht="11.25" customHeight="1" x14ac:dyDescent="0.2">
      <c r="B11" s="631" t="s">
        <v>254</v>
      </c>
      <c r="C11" s="632"/>
      <c r="D11" s="632"/>
      <c r="E11" s="632"/>
      <c r="F11" s="632"/>
      <c r="G11" s="632"/>
      <c r="H11" s="632"/>
      <c r="I11" s="632"/>
      <c r="J11" s="632"/>
      <c r="K11" s="632"/>
      <c r="L11" s="632"/>
      <c r="M11" s="632"/>
      <c r="N11" s="632"/>
      <c r="O11" s="632"/>
      <c r="P11" s="632"/>
      <c r="Q11" s="633"/>
      <c r="R11" s="634">
        <v>181441</v>
      </c>
      <c r="S11" s="635"/>
      <c r="T11" s="635"/>
      <c r="U11" s="635"/>
      <c r="V11" s="635"/>
      <c r="W11" s="635"/>
      <c r="X11" s="635"/>
      <c r="Y11" s="636"/>
      <c r="Z11" s="637">
        <v>3.3</v>
      </c>
      <c r="AA11" s="638"/>
      <c r="AB11" s="638"/>
      <c r="AC11" s="639"/>
      <c r="AD11" s="640">
        <v>181441</v>
      </c>
      <c r="AE11" s="635"/>
      <c r="AF11" s="635"/>
      <c r="AG11" s="635"/>
      <c r="AH11" s="635"/>
      <c r="AI11" s="635"/>
      <c r="AJ11" s="635"/>
      <c r="AK11" s="636"/>
      <c r="AL11" s="637">
        <v>6.6</v>
      </c>
      <c r="AM11" s="638"/>
      <c r="AN11" s="638"/>
      <c r="AO11" s="674"/>
      <c r="AP11" s="631" t="s">
        <v>255</v>
      </c>
      <c r="AQ11" s="632"/>
      <c r="AR11" s="632"/>
      <c r="AS11" s="632"/>
      <c r="AT11" s="632"/>
      <c r="AU11" s="632"/>
      <c r="AV11" s="632"/>
      <c r="AW11" s="632"/>
      <c r="AX11" s="632"/>
      <c r="AY11" s="632"/>
      <c r="AZ11" s="632"/>
      <c r="BA11" s="632"/>
      <c r="BB11" s="632"/>
      <c r="BC11" s="632"/>
      <c r="BD11" s="632"/>
      <c r="BE11" s="632"/>
      <c r="BF11" s="633"/>
      <c r="BG11" s="634">
        <v>68459</v>
      </c>
      <c r="BH11" s="635"/>
      <c r="BI11" s="635"/>
      <c r="BJ11" s="635"/>
      <c r="BK11" s="635"/>
      <c r="BL11" s="635"/>
      <c r="BM11" s="635"/>
      <c r="BN11" s="636"/>
      <c r="BO11" s="672">
        <v>5.3</v>
      </c>
      <c r="BP11" s="672"/>
      <c r="BQ11" s="672"/>
      <c r="BR11" s="672"/>
      <c r="BS11" s="673" t="s">
        <v>239</v>
      </c>
      <c r="BT11" s="673"/>
      <c r="BU11" s="673"/>
      <c r="BV11" s="673"/>
      <c r="BW11" s="673"/>
      <c r="BX11" s="673"/>
      <c r="BY11" s="673"/>
      <c r="BZ11" s="673"/>
      <c r="CA11" s="673"/>
      <c r="CB11" s="708"/>
      <c r="CD11" s="631" t="s">
        <v>256</v>
      </c>
      <c r="CE11" s="632"/>
      <c r="CF11" s="632"/>
      <c r="CG11" s="632"/>
      <c r="CH11" s="632"/>
      <c r="CI11" s="632"/>
      <c r="CJ11" s="632"/>
      <c r="CK11" s="632"/>
      <c r="CL11" s="632"/>
      <c r="CM11" s="632"/>
      <c r="CN11" s="632"/>
      <c r="CO11" s="632"/>
      <c r="CP11" s="632"/>
      <c r="CQ11" s="633"/>
      <c r="CR11" s="634">
        <v>186998</v>
      </c>
      <c r="CS11" s="635"/>
      <c r="CT11" s="635"/>
      <c r="CU11" s="635"/>
      <c r="CV11" s="635"/>
      <c r="CW11" s="635"/>
      <c r="CX11" s="635"/>
      <c r="CY11" s="636"/>
      <c r="CZ11" s="672">
        <v>3.6</v>
      </c>
      <c r="DA11" s="672"/>
      <c r="DB11" s="672"/>
      <c r="DC11" s="672"/>
      <c r="DD11" s="640">
        <v>13127</v>
      </c>
      <c r="DE11" s="635"/>
      <c r="DF11" s="635"/>
      <c r="DG11" s="635"/>
      <c r="DH11" s="635"/>
      <c r="DI11" s="635"/>
      <c r="DJ11" s="635"/>
      <c r="DK11" s="635"/>
      <c r="DL11" s="635"/>
      <c r="DM11" s="635"/>
      <c r="DN11" s="635"/>
      <c r="DO11" s="635"/>
      <c r="DP11" s="636"/>
      <c r="DQ11" s="640">
        <v>154000</v>
      </c>
      <c r="DR11" s="635"/>
      <c r="DS11" s="635"/>
      <c r="DT11" s="635"/>
      <c r="DU11" s="635"/>
      <c r="DV11" s="635"/>
      <c r="DW11" s="635"/>
      <c r="DX11" s="635"/>
      <c r="DY11" s="635"/>
      <c r="DZ11" s="635"/>
      <c r="EA11" s="635"/>
      <c r="EB11" s="635"/>
      <c r="EC11" s="671"/>
    </row>
    <row r="12" spans="2:143" ht="11.25" customHeight="1" x14ac:dyDescent="0.2">
      <c r="B12" s="631" t="s">
        <v>257</v>
      </c>
      <c r="C12" s="632"/>
      <c r="D12" s="632"/>
      <c r="E12" s="632"/>
      <c r="F12" s="632"/>
      <c r="G12" s="632"/>
      <c r="H12" s="632"/>
      <c r="I12" s="632"/>
      <c r="J12" s="632"/>
      <c r="K12" s="632"/>
      <c r="L12" s="632"/>
      <c r="M12" s="632"/>
      <c r="N12" s="632"/>
      <c r="O12" s="632"/>
      <c r="P12" s="632"/>
      <c r="Q12" s="633"/>
      <c r="R12" s="634">
        <v>53803</v>
      </c>
      <c r="S12" s="635"/>
      <c r="T12" s="635"/>
      <c r="U12" s="635"/>
      <c r="V12" s="635"/>
      <c r="W12" s="635"/>
      <c r="X12" s="635"/>
      <c r="Y12" s="636"/>
      <c r="Z12" s="672">
        <v>1</v>
      </c>
      <c r="AA12" s="672"/>
      <c r="AB12" s="672"/>
      <c r="AC12" s="672"/>
      <c r="AD12" s="673">
        <v>53803</v>
      </c>
      <c r="AE12" s="673"/>
      <c r="AF12" s="673"/>
      <c r="AG12" s="673"/>
      <c r="AH12" s="673"/>
      <c r="AI12" s="673"/>
      <c r="AJ12" s="673"/>
      <c r="AK12" s="673"/>
      <c r="AL12" s="637">
        <v>1.9</v>
      </c>
      <c r="AM12" s="638"/>
      <c r="AN12" s="638"/>
      <c r="AO12" s="674"/>
      <c r="AP12" s="631" t="s">
        <v>258</v>
      </c>
      <c r="AQ12" s="632"/>
      <c r="AR12" s="632"/>
      <c r="AS12" s="632"/>
      <c r="AT12" s="632"/>
      <c r="AU12" s="632"/>
      <c r="AV12" s="632"/>
      <c r="AW12" s="632"/>
      <c r="AX12" s="632"/>
      <c r="AY12" s="632"/>
      <c r="AZ12" s="632"/>
      <c r="BA12" s="632"/>
      <c r="BB12" s="632"/>
      <c r="BC12" s="632"/>
      <c r="BD12" s="632"/>
      <c r="BE12" s="632"/>
      <c r="BF12" s="633"/>
      <c r="BG12" s="634">
        <v>822944</v>
      </c>
      <c r="BH12" s="635"/>
      <c r="BI12" s="635"/>
      <c r="BJ12" s="635"/>
      <c r="BK12" s="635"/>
      <c r="BL12" s="635"/>
      <c r="BM12" s="635"/>
      <c r="BN12" s="636"/>
      <c r="BO12" s="672">
        <v>64.2</v>
      </c>
      <c r="BP12" s="672"/>
      <c r="BQ12" s="672"/>
      <c r="BR12" s="672"/>
      <c r="BS12" s="673" t="s">
        <v>239</v>
      </c>
      <c r="BT12" s="673"/>
      <c r="BU12" s="673"/>
      <c r="BV12" s="673"/>
      <c r="BW12" s="673"/>
      <c r="BX12" s="673"/>
      <c r="BY12" s="673"/>
      <c r="BZ12" s="673"/>
      <c r="CA12" s="673"/>
      <c r="CB12" s="708"/>
      <c r="CD12" s="631" t="s">
        <v>259</v>
      </c>
      <c r="CE12" s="632"/>
      <c r="CF12" s="632"/>
      <c r="CG12" s="632"/>
      <c r="CH12" s="632"/>
      <c r="CI12" s="632"/>
      <c r="CJ12" s="632"/>
      <c r="CK12" s="632"/>
      <c r="CL12" s="632"/>
      <c r="CM12" s="632"/>
      <c r="CN12" s="632"/>
      <c r="CO12" s="632"/>
      <c r="CP12" s="632"/>
      <c r="CQ12" s="633"/>
      <c r="CR12" s="634">
        <v>29196</v>
      </c>
      <c r="CS12" s="635"/>
      <c r="CT12" s="635"/>
      <c r="CU12" s="635"/>
      <c r="CV12" s="635"/>
      <c r="CW12" s="635"/>
      <c r="CX12" s="635"/>
      <c r="CY12" s="636"/>
      <c r="CZ12" s="672">
        <v>0.6</v>
      </c>
      <c r="DA12" s="672"/>
      <c r="DB12" s="672"/>
      <c r="DC12" s="672"/>
      <c r="DD12" s="640" t="s">
        <v>129</v>
      </c>
      <c r="DE12" s="635"/>
      <c r="DF12" s="635"/>
      <c r="DG12" s="635"/>
      <c r="DH12" s="635"/>
      <c r="DI12" s="635"/>
      <c r="DJ12" s="635"/>
      <c r="DK12" s="635"/>
      <c r="DL12" s="635"/>
      <c r="DM12" s="635"/>
      <c r="DN12" s="635"/>
      <c r="DO12" s="635"/>
      <c r="DP12" s="636"/>
      <c r="DQ12" s="640">
        <v>29196</v>
      </c>
      <c r="DR12" s="635"/>
      <c r="DS12" s="635"/>
      <c r="DT12" s="635"/>
      <c r="DU12" s="635"/>
      <c r="DV12" s="635"/>
      <c r="DW12" s="635"/>
      <c r="DX12" s="635"/>
      <c r="DY12" s="635"/>
      <c r="DZ12" s="635"/>
      <c r="EA12" s="635"/>
      <c r="EB12" s="635"/>
      <c r="EC12" s="671"/>
    </row>
    <row r="13" spans="2:143" ht="11.25" customHeight="1" x14ac:dyDescent="0.2">
      <c r="B13" s="631" t="s">
        <v>260</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249</v>
      </c>
      <c r="AA13" s="672"/>
      <c r="AB13" s="672"/>
      <c r="AC13" s="672"/>
      <c r="AD13" s="673" t="s">
        <v>129</v>
      </c>
      <c r="AE13" s="673"/>
      <c r="AF13" s="673"/>
      <c r="AG13" s="673"/>
      <c r="AH13" s="673"/>
      <c r="AI13" s="673"/>
      <c r="AJ13" s="673"/>
      <c r="AK13" s="673"/>
      <c r="AL13" s="637" t="s">
        <v>129</v>
      </c>
      <c r="AM13" s="638"/>
      <c r="AN13" s="638"/>
      <c r="AO13" s="674"/>
      <c r="AP13" s="631" t="s">
        <v>261</v>
      </c>
      <c r="AQ13" s="632"/>
      <c r="AR13" s="632"/>
      <c r="AS13" s="632"/>
      <c r="AT13" s="632"/>
      <c r="AU13" s="632"/>
      <c r="AV13" s="632"/>
      <c r="AW13" s="632"/>
      <c r="AX13" s="632"/>
      <c r="AY13" s="632"/>
      <c r="AZ13" s="632"/>
      <c r="BA13" s="632"/>
      <c r="BB13" s="632"/>
      <c r="BC13" s="632"/>
      <c r="BD13" s="632"/>
      <c r="BE13" s="632"/>
      <c r="BF13" s="633"/>
      <c r="BG13" s="634">
        <v>822537</v>
      </c>
      <c r="BH13" s="635"/>
      <c r="BI13" s="635"/>
      <c r="BJ13" s="635"/>
      <c r="BK13" s="635"/>
      <c r="BL13" s="635"/>
      <c r="BM13" s="635"/>
      <c r="BN13" s="636"/>
      <c r="BO13" s="672">
        <v>64.099999999999994</v>
      </c>
      <c r="BP13" s="672"/>
      <c r="BQ13" s="672"/>
      <c r="BR13" s="672"/>
      <c r="BS13" s="673" t="s">
        <v>249</v>
      </c>
      <c r="BT13" s="673"/>
      <c r="BU13" s="673"/>
      <c r="BV13" s="673"/>
      <c r="BW13" s="673"/>
      <c r="BX13" s="673"/>
      <c r="BY13" s="673"/>
      <c r="BZ13" s="673"/>
      <c r="CA13" s="673"/>
      <c r="CB13" s="708"/>
      <c r="CD13" s="631" t="s">
        <v>262</v>
      </c>
      <c r="CE13" s="632"/>
      <c r="CF13" s="632"/>
      <c r="CG13" s="632"/>
      <c r="CH13" s="632"/>
      <c r="CI13" s="632"/>
      <c r="CJ13" s="632"/>
      <c r="CK13" s="632"/>
      <c r="CL13" s="632"/>
      <c r="CM13" s="632"/>
      <c r="CN13" s="632"/>
      <c r="CO13" s="632"/>
      <c r="CP13" s="632"/>
      <c r="CQ13" s="633"/>
      <c r="CR13" s="634">
        <v>359820</v>
      </c>
      <c r="CS13" s="635"/>
      <c r="CT13" s="635"/>
      <c r="CU13" s="635"/>
      <c r="CV13" s="635"/>
      <c r="CW13" s="635"/>
      <c r="CX13" s="635"/>
      <c r="CY13" s="636"/>
      <c r="CZ13" s="672">
        <v>6.9</v>
      </c>
      <c r="DA13" s="672"/>
      <c r="DB13" s="672"/>
      <c r="DC13" s="672"/>
      <c r="DD13" s="640">
        <v>275081</v>
      </c>
      <c r="DE13" s="635"/>
      <c r="DF13" s="635"/>
      <c r="DG13" s="635"/>
      <c r="DH13" s="635"/>
      <c r="DI13" s="635"/>
      <c r="DJ13" s="635"/>
      <c r="DK13" s="635"/>
      <c r="DL13" s="635"/>
      <c r="DM13" s="635"/>
      <c r="DN13" s="635"/>
      <c r="DO13" s="635"/>
      <c r="DP13" s="636"/>
      <c r="DQ13" s="640">
        <v>84337</v>
      </c>
      <c r="DR13" s="635"/>
      <c r="DS13" s="635"/>
      <c r="DT13" s="635"/>
      <c r="DU13" s="635"/>
      <c r="DV13" s="635"/>
      <c r="DW13" s="635"/>
      <c r="DX13" s="635"/>
      <c r="DY13" s="635"/>
      <c r="DZ13" s="635"/>
      <c r="EA13" s="635"/>
      <c r="EB13" s="635"/>
      <c r="EC13" s="671"/>
    </row>
    <row r="14" spans="2:143" ht="11.25" customHeight="1" x14ac:dyDescent="0.2">
      <c r="B14" s="631" t="s">
        <v>263</v>
      </c>
      <c r="C14" s="632"/>
      <c r="D14" s="632"/>
      <c r="E14" s="632"/>
      <c r="F14" s="632"/>
      <c r="G14" s="632"/>
      <c r="H14" s="632"/>
      <c r="I14" s="632"/>
      <c r="J14" s="632"/>
      <c r="K14" s="632"/>
      <c r="L14" s="632"/>
      <c r="M14" s="632"/>
      <c r="N14" s="632"/>
      <c r="O14" s="632"/>
      <c r="P14" s="632"/>
      <c r="Q14" s="633"/>
      <c r="R14" s="634">
        <v>208</v>
      </c>
      <c r="S14" s="635"/>
      <c r="T14" s="635"/>
      <c r="U14" s="635"/>
      <c r="V14" s="635"/>
      <c r="W14" s="635"/>
      <c r="X14" s="635"/>
      <c r="Y14" s="636"/>
      <c r="Z14" s="672">
        <v>0</v>
      </c>
      <c r="AA14" s="672"/>
      <c r="AB14" s="672"/>
      <c r="AC14" s="672"/>
      <c r="AD14" s="673">
        <v>208</v>
      </c>
      <c r="AE14" s="673"/>
      <c r="AF14" s="673"/>
      <c r="AG14" s="673"/>
      <c r="AH14" s="673"/>
      <c r="AI14" s="673"/>
      <c r="AJ14" s="673"/>
      <c r="AK14" s="673"/>
      <c r="AL14" s="637">
        <v>0</v>
      </c>
      <c r="AM14" s="638"/>
      <c r="AN14" s="638"/>
      <c r="AO14" s="674"/>
      <c r="AP14" s="631" t="s">
        <v>264</v>
      </c>
      <c r="AQ14" s="632"/>
      <c r="AR14" s="632"/>
      <c r="AS14" s="632"/>
      <c r="AT14" s="632"/>
      <c r="AU14" s="632"/>
      <c r="AV14" s="632"/>
      <c r="AW14" s="632"/>
      <c r="AX14" s="632"/>
      <c r="AY14" s="632"/>
      <c r="AZ14" s="632"/>
      <c r="BA14" s="632"/>
      <c r="BB14" s="632"/>
      <c r="BC14" s="632"/>
      <c r="BD14" s="632"/>
      <c r="BE14" s="632"/>
      <c r="BF14" s="633"/>
      <c r="BG14" s="634">
        <v>30500</v>
      </c>
      <c r="BH14" s="635"/>
      <c r="BI14" s="635"/>
      <c r="BJ14" s="635"/>
      <c r="BK14" s="635"/>
      <c r="BL14" s="635"/>
      <c r="BM14" s="635"/>
      <c r="BN14" s="636"/>
      <c r="BO14" s="672">
        <v>2.4</v>
      </c>
      <c r="BP14" s="672"/>
      <c r="BQ14" s="672"/>
      <c r="BR14" s="672"/>
      <c r="BS14" s="673" t="s">
        <v>129</v>
      </c>
      <c r="BT14" s="673"/>
      <c r="BU14" s="673"/>
      <c r="BV14" s="673"/>
      <c r="BW14" s="673"/>
      <c r="BX14" s="673"/>
      <c r="BY14" s="673"/>
      <c r="BZ14" s="673"/>
      <c r="CA14" s="673"/>
      <c r="CB14" s="708"/>
      <c r="CD14" s="631" t="s">
        <v>265</v>
      </c>
      <c r="CE14" s="632"/>
      <c r="CF14" s="632"/>
      <c r="CG14" s="632"/>
      <c r="CH14" s="632"/>
      <c r="CI14" s="632"/>
      <c r="CJ14" s="632"/>
      <c r="CK14" s="632"/>
      <c r="CL14" s="632"/>
      <c r="CM14" s="632"/>
      <c r="CN14" s="632"/>
      <c r="CO14" s="632"/>
      <c r="CP14" s="632"/>
      <c r="CQ14" s="633"/>
      <c r="CR14" s="634">
        <v>144961</v>
      </c>
      <c r="CS14" s="635"/>
      <c r="CT14" s="635"/>
      <c r="CU14" s="635"/>
      <c r="CV14" s="635"/>
      <c r="CW14" s="635"/>
      <c r="CX14" s="635"/>
      <c r="CY14" s="636"/>
      <c r="CZ14" s="672">
        <v>2.8</v>
      </c>
      <c r="DA14" s="672"/>
      <c r="DB14" s="672"/>
      <c r="DC14" s="672"/>
      <c r="DD14" s="640">
        <v>371</v>
      </c>
      <c r="DE14" s="635"/>
      <c r="DF14" s="635"/>
      <c r="DG14" s="635"/>
      <c r="DH14" s="635"/>
      <c r="DI14" s="635"/>
      <c r="DJ14" s="635"/>
      <c r="DK14" s="635"/>
      <c r="DL14" s="635"/>
      <c r="DM14" s="635"/>
      <c r="DN14" s="635"/>
      <c r="DO14" s="635"/>
      <c r="DP14" s="636"/>
      <c r="DQ14" s="640">
        <v>144961</v>
      </c>
      <c r="DR14" s="635"/>
      <c r="DS14" s="635"/>
      <c r="DT14" s="635"/>
      <c r="DU14" s="635"/>
      <c r="DV14" s="635"/>
      <c r="DW14" s="635"/>
      <c r="DX14" s="635"/>
      <c r="DY14" s="635"/>
      <c r="DZ14" s="635"/>
      <c r="EA14" s="635"/>
      <c r="EB14" s="635"/>
      <c r="EC14" s="671"/>
    </row>
    <row r="15" spans="2:143" ht="11.25" customHeight="1" x14ac:dyDescent="0.2">
      <c r="B15" s="631" t="s">
        <v>266</v>
      </c>
      <c r="C15" s="632"/>
      <c r="D15" s="632"/>
      <c r="E15" s="632"/>
      <c r="F15" s="632"/>
      <c r="G15" s="632"/>
      <c r="H15" s="632"/>
      <c r="I15" s="632"/>
      <c r="J15" s="632"/>
      <c r="K15" s="632"/>
      <c r="L15" s="632"/>
      <c r="M15" s="632"/>
      <c r="N15" s="632"/>
      <c r="O15" s="632"/>
      <c r="P15" s="632"/>
      <c r="Q15" s="633"/>
      <c r="R15" s="634" t="s">
        <v>239</v>
      </c>
      <c r="S15" s="635"/>
      <c r="T15" s="635"/>
      <c r="U15" s="635"/>
      <c r="V15" s="635"/>
      <c r="W15" s="635"/>
      <c r="X15" s="635"/>
      <c r="Y15" s="636"/>
      <c r="Z15" s="672" t="s">
        <v>175</v>
      </c>
      <c r="AA15" s="672"/>
      <c r="AB15" s="672"/>
      <c r="AC15" s="672"/>
      <c r="AD15" s="673" t="s">
        <v>129</v>
      </c>
      <c r="AE15" s="673"/>
      <c r="AF15" s="673"/>
      <c r="AG15" s="673"/>
      <c r="AH15" s="673"/>
      <c r="AI15" s="673"/>
      <c r="AJ15" s="673"/>
      <c r="AK15" s="673"/>
      <c r="AL15" s="637" t="s">
        <v>129</v>
      </c>
      <c r="AM15" s="638"/>
      <c r="AN15" s="638"/>
      <c r="AO15" s="674"/>
      <c r="AP15" s="631" t="s">
        <v>267</v>
      </c>
      <c r="AQ15" s="632"/>
      <c r="AR15" s="632"/>
      <c r="AS15" s="632"/>
      <c r="AT15" s="632"/>
      <c r="AU15" s="632"/>
      <c r="AV15" s="632"/>
      <c r="AW15" s="632"/>
      <c r="AX15" s="632"/>
      <c r="AY15" s="632"/>
      <c r="AZ15" s="632"/>
      <c r="BA15" s="632"/>
      <c r="BB15" s="632"/>
      <c r="BC15" s="632"/>
      <c r="BD15" s="632"/>
      <c r="BE15" s="632"/>
      <c r="BF15" s="633"/>
      <c r="BG15" s="634">
        <v>43359</v>
      </c>
      <c r="BH15" s="635"/>
      <c r="BI15" s="635"/>
      <c r="BJ15" s="635"/>
      <c r="BK15" s="635"/>
      <c r="BL15" s="635"/>
      <c r="BM15" s="635"/>
      <c r="BN15" s="636"/>
      <c r="BO15" s="672">
        <v>3.4</v>
      </c>
      <c r="BP15" s="672"/>
      <c r="BQ15" s="672"/>
      <c r="BR15" s="672"/>
      <c r="BS15" s="673" t="s">
        <v>175</v>
      </c>
      <c r="BT15" s="673"/>
      <c r="BU15" s="673"/>
      <c r="BV15" s="673"/>
      <c r="BW15" s="673"/>
      <c r="BX15" s="673"/>
      <c r="BY15" s="673"/>
      <c r="BZ15" s="673"/>
      <c r="CA15" s="673"/>
      <c r="CB15" s="708"/>
      <c r="CD15" s="631" t="s">
        <v>268</v>
      </c>
      <c r="CE15" s="632"/>
      <c r="CF15" s="632"/>
      <c r="CG15" s="632"/>
      <c r="CH15" s="632"/>
      <c r="CI15" s="632"/>
      <c r="CJ15" s="632"/>
      <c r="CK15" s="632"/>
      <c r="CL15" s="632"/>
      <c r="CM15" s="632"/>
      <c r="CN15" s="632"/>
      <c r="CO15" s="632"/>
      <c r="CP15" s="632"/>
      <c r="CQ15" s="633"/>
      <c r="CR15" s="634">
        <v>1036265</v>
      </c>
      <c r="CS15" s="635"/>
      <c r="CT15" s="635"/>
      <c r="CU15" s="635"/>
      <c r="CV15" s="635"/>
      <c r="CW15" s="635"/>
      <c r="CX15" s="635"/>
      <c r="CY15" s="636"/>
      <c r="CZ15" s="672">
        <v>19.899999999999999</v>
      </c>
      <c r="DA15" s="672"/>
      <c r="DB15" s="672"/>
      <c r="DC15" s="672"/>
      <c r="DD15" s="640">
        <v>698144</v>
      </c>
      <c r="DE15" s="635"/>
      <c r="DF15" s="635"/>
      <c r="DG15" s="635"/>
      <c r="DH15" s="635"/>
      <c r="DI15" s="635"/>
      <c r="DJ15" s="635"/>
      <c r="DK15" s="635"/>
      <c r="DL15" s="635"/>
      <c r="DM15" s="635"/>
      <c r="DN15" s="635"/>
      <c r="DO15" s="635"/>
      <c r="DP15" s="636"/>
      <c r="DQ15" s="640">
        <v>337796</v>
      </c>
      <c r="DR15" s="635"/>
      <c r="DS15" s="635"/>
      <c r="DT15" s="635"/>
      <c r="DU15" s="635"/>
      <c r="DV15" s="635"/>
      <c r="DW15" s="635"/>
      <c r="DX15" s="635"/>
      <c r="DY15" s="635"/>
      <c r="DZ15" s="635"/>
      <c r="EA15" s="635"/>
      <c r="EB15" s="635"/>
      <c r="EC15" s="671"/>
    </row>
    <row r="16" spans="2:143" ht="11.25" customHeight="1" x14ac:dyDescent="0.2">
      <c r="B16" s="631" t="s">
        <v>269</v>
      </c>
      <c r="C16" s="632"/>
      <c r="D16" s="632"/>
      <c r="E16" s="632"/>
      <c r="F16" s="632"/>
      <c r="G16" s="632"/>
      <c r="H16" s="632"/>
      <c r="I16" s="632"/>
      <c r="J16" s="632"/>
      <c r="K16" s="632"/>
      <c r="L16" s="632"/>
      <c r="M16" s="632"/>
      <c r="N16" s="632"/>
      <c r="O16" s="632"/>
      <c r="P16" s="632"/>
      <c r="Q16" s="633"/>
      <c r="R16" s="634">
        <v>9413</v>
      </c>
      <c r="S16" s="635"/>
      <c r="T16" s="635"/>
      <c r="U16" s="635"/>
      <c r="V16" s="635"/>
      <c r="W16" s="635"/>
      <c r="X16" s="635"/>
      <c r="Y16" s="636"/>
      <c r="Z16" s="672">
        <v>0.2</v>
      </c>
      <c r="AA16" s="672"/>
      <c r="AB16" s="672"/>
      <c r="AC16" s="672"/>
      <c r="AD16" s="673">
        <v>9413</v>
      </c>
      <c r="AE16" s="673"/>
      <c r="AF16" s="673"/>
      <c r="AG16" s="673"/>
      <c r="AH16" s="673"/>
      <c r="AI16" s="673"/>
      <c r="AJ16" s="673"/>
      <c r="AK16" s="673"/>
      <c r="AL16" s="637">
        <v>0.3</v>
      </c>
      <c r="AM16" s="638"/>
      <c r="AN16" s="638"/>
      <c r="AO16" s="674"/>
      <c r="AP16" s="631" t="s">
        <v>270</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72" t="s">
        <v>129</v>
      </c>
      <c r="BP16" s="672"/>
      <c r="BQ16" s="672"/>
      <c r="BR16" s="672"/>
      <c r="BS16" s="673" t="s">
        <v>239</v>
      </c>
      <c r="BT16" s="673"/>
      <c r="BU16" s="673"/>
      <c r="BV16" s="673"/>
      <c r="BW16" s="673"/>
      <c r="BX16" s="673"/>
      <c r="BY16" s="673"/>
      <c r="BZ16" s="673"/>
      <c r="CA16" s="673"/>
      <c r="CB16" s="708"/>
      <c r="CD16" s="631" t="s">
        <v>271</v>
      </c>
      <c r="CE16" s="632"/>
      <c r="CF16" s="632"/>
      <c r="CG16" s="632"/>
      <c r="CH16" s="632"/>
      <c r="CI16" s="632"/>
      <c r="CJ16" s="632"/>
      <c r="CK16" s="632"/>
      <c r="CL16" s="632"/>
      <c r="CM16" s="632"/>
      <c r="CN16" s="632"/>
      <c r="CO16" s="632"/>
      <c r="CP16" s="632"/>
      <c r="CQ16" s="633"/>
      <c r="CR16" s="634">
        <v>5410</v>
      </c>
      <c r="CS16" s="635"/>
      <c r="CT16" s="635"/>
      <c r="CU16" s="635"/>
      <c r="CV16" s="635"/>
      <c r="CW16" s="635"/>
      <c r="CX16" s="635"/>
      <c r="CY16" s="636"/>
      <c r="CZ16" s="672">
        <v>0.1</v>
      </c>
      <c r="DA16" s="672"/>
      <c r="DB16" s="672"/>
      <c r="DC16" s="672"/>
      <c r="DD16" s="640" t="s">
        <v>129</v>
      </c>
      <c r="DE16" s="635"/>
      <c r="DF16" s="635"/>
      <c r="DG16" s="635"/>
      <c r="DH16" s="635"/>
      <c r="DI16" s="635"/>
      <c r="DJ16" s="635"/>
      <c r="DK16" s="635"/>
      <c r="DL16" s="635"/>
      <c r="DM16" s="635"/>
      <c r="DN16" s="635"/>
      <c r="DO16" s="635"/>
      <c r="DP16" s="636"/>
      <c r="DQ16" s="640">
        <v>5410</v>
      </c>
      <c r="DR16" s="635"/>
      <c r="DS16" s="635"/>
      <c r="DT16" s="635"/>
      <c r="DU16" s="635"/>
      <c r="DV16" s="635"/>
      <c r="DW16" s="635"/>
      <c r="DX16" s="635"/>
      <c r="DY16" s="635"/>
      <c r="DZ16" s="635"/>
      <c r="EA16" s="635"/>
      <c r="EB16" s="635"/>
      <c r="EC16" s="671"/>
    </row>
    <row r="17" spans="2:133" ht="11.25" customHeight="1" x14ac:dyDescent="0.2">
      <c r="B17" s="631" t="s">
        <v>272</v>
      </c>
      <c r="C17" s="632"/>
      <c r="D17" s="632"/>
      <c r="E17" s="632"/>
      <c r="F17" s="632"/>
      <c r="G17" s="632"/>
      <c r="H17" s="632"/>
      <c r="I17" s="632"/>
      <c r="J17" s="632"/>
      <c r="K17" s="632"/>
      <c r="L17" s="632"/>
      <c r="M17" s="632"/>
      <c r="N17" s="632"/>
      <c r="O17" s="632"/>
      <c r="P17" s="632"/>
      <c r="Q17" s="633"/>
      <c r="R17" s="634">
        <v>20141</v>
      </c>
      <c r="S17" s="635"/>
      <c r="T17" s="635"/>
      <c r="U17" s="635"/>
      <c r="V17" s="635"/>
      <c r="W17" s="635"/>
      <c r="X17" s="635"/>
      <c r="Y17" s="636"/>
      <c r="Z17" s="672">
        <v>0.4</v>
      </c>
      <c r="AA17" s="672"/>
      <c r="AB17" s="672"/>
      <c r="AC17" s="672"/>
      <c r="AD17" s="673">
        <v>20141</v>
      </c>
      <c r="AE17" s="673"/>
      <c r="AF17" s="673"/>
      <c r="AG17" s="673"/>
      <c r="AH17" s="673"/>
      <c r="AI17" s="673"/>
      <c r="AJ17" s="673"/>
      <c r="AK17" s="673"/>
      <c r="AL17" s="637">
        <v>0.7</v>
      </c>
      <c r="AM17" s="638"/>
      <c r="AN17" s="638"/>
      <c r="AO17" s="674"/>
      <c r="AP17" s="631" t="s">
        <v>273</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72" t="s">
        <v>129</v>
      </c>
      <c r="BP17" s="672"/>
      <c r="BQ17" s="672"/>
      <c r="BR17" s="672"/>
      <c r="BS17" s="673" t="s">
        <v>129</v>
      </c>
      <c r="BT17" s="673"/>
      <c r="BU17" s="673"/>
      <c r="BV17" s="673"/>
      <c r="BW17" s="673"/>
      <c r="BX17" s="673"/>
      <c r="BY17" s="673"/>
      <c r="BZ17" s="673"/>
      <c r="CA17" s="673"/>
      <c r="CB17" s="708"/>
      <c r="CD17" s="631" t="s">
        <v>274</v>
      </c>
      <c r="CE17" s="632"/>
      <c r="CF17" s="632"/>
      <c r="CG17" s="632"/>
      <c r="CH17" s="632"/>
      <c r="CI17" s="632"/>
      <c r="CJ17" s="632"/>
      <c r="CK17" s="632"/>
      <c r="CL17" s="632"/>
      <c r="CM17" s="632"/>
      <c r="CN17" s="632"/>
      <c r="CO17" s="632"/>
      <c r="CP17" s="632"/>
      <c r="CQ17" s="633"/>
      <c r="CR17" s="634">
        <v>370238</v>
      </c>
      <c r="CS17" s="635"/>
      <c r="CT17" s="635"/>
      <c r="CU17" s="635"/>
      <c r="CV17" s="635"/>
      <c r="CW17" s="635"/>
      <c r="CX17" s="635"/>
      <c r="CY17" s="636"/>
      <c r="CZ17" s="672">
        <v>7.1</v>
      </c>
      <c r="DA17" s="672"/>
      <c r="DB17" s="672"/>
      <c r="DC17" s="672"/>
      <c r="DD17" s="640" t="s">
        <v>239</v>
      </c>
      <c r="DE17" s="635"/>
      <c r="DF17" s="635"/>
      <c r="DG17" s="635"/>
      <c r="DH17" s="635"/>
      <c r="DI17" s="635"/>
      <c r="DJ17" s="635"/>
      <c r="DK17" s="635"/>
      <c r="DL17" s="635"/>
      <c r="DM17" s="635"/>
      <c r="DN17" s="635"/>
      <c r="DO17" s="635"/>
      <c r="DP17" s="636"/>
      <c r="DQ17" s="640">
        <v>370238</v>
      </c>
      <c r="DR17" s="635"/>
      <c r="DS17" s="635"/>
      <c r="DT17" s="635"/>
      <c r="DU17" s="635"/>
      <c r="DV17" s="635"/>
      <c r="DW17" s="635"/>
      <c r="DX17" s="635"/>
      <c r="DY17" s="635"/>
      <c r="DZ17" s="635"/>
      <c r="EA17" s="635"/>
      <c r="EB17" s="635"/>
      <c r="EC17" s="671"/>
    </row>
    <row r="18" spans="2:133" ht="11.25" customHeight="1" x14ac:dyDescent="0.2">
      <c r="B18" s="631" t="s">
        <v>275</v>
      </c>
      <c r="C18" s="632"/>
      <c r="D18" s="632"/>
      <c r="E18" s="632"/>
      <c r="F18" s="632"/>
      <c r="G18" s="632"/>
      <c r="H18" s="632"/>
      <c r="I18" s="632"/>
      <c r="J18" s="632"/>
      <c r="K18" s="632"/>
      <c r="L18" s="632"/>
      <c r="M18" s="632"/>
      <c r="N18" s="632"/>
      <c r="O18" s="632"/>
      <c r="P18" s="632"/>
      <c r="Q18" s="633"/>
      <c r="R18" s="634">
        <v>2136</v>
      </c>
      <c r="S18" s="635"/>
      <c r="T18" s="635"/>
      <c r="U18" s="635"/>
      <c r="V18" s="635"/>
      <c r="W18" s="635"/>
      <c r="X18" s="635"/>
      <c r="Y18" s="636"/>
      <c r="Z18" s="672">
        <v>0</v>
      </c>
      <c r="AA18" s="672"/>
      <c r="AB18" s="672"/>
      <c r="AC18" s="672"/>
      <c r="AD18" s="673">
        <v>2136</v>
      </c>
      <c r="AE18" s="673"/>
      <c r="AF18" s="673"/>
      <c r="AG18" s="673"/>
      <c r="AH18" s="673"/>
      <c r="AI18" s="673"/>
      <c r="AJ18" s="673"/>
      <c r="AK18" s="673"/>
      <c r="AL18" s="637">
        <v>0.1</v>
      </c>
      <c r="AM18" s="638"/>
      <c r="AN18" s="638"/>
      <c r="AO18" s="674"/>
      <c r="AP18" s="631" t="s">
        <v>276</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249</v>
      </c>
      <c r="BP18" s="672"/>
      <c r="BQ18" s="672"/>
      <c r="BR18" s="672"/>
      <c r="BS18" s="673" t="s">
        <v>129</v>
      </c>
      <c r="BT18" s="673"/>
      <c r="BU18" s="673"/>
      <c r="BV18" s="673"/>
      <c r="BW18" s="673"/>
      <c r="BX18" s="673"/>
      <c r="BY18" s="673"/>
      <c r="BZ18" s="673"/>
      <c r="CA18" s="673"/>
      <c r="CB18" s="708"/>
      <c r="CD18" s="631" t="s">
        <v>277</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72" t="s">
        <v>239</v>
      </c>
      <c r="DA18" s="672"/>
      <c r="DB18" s="672"/>
      <c r="DC18" s="672"/>
      <c r="DD18" s="640" t="s">
        <v>239</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2">
      <c r="B19" s="631" t="s">
        <v>278</v>
      </c>
      <c r="C19" s="632"/>
      <c r="D19" s="632"/>
      <c r="E19" s="632"/>
      <c r="F19" s="632"/>
      <c r="G19" s="632"/>
      <c r="H19" s="632"/>
      <c r="I19" s="632"/>
      <c r="J19" s="632"/>
      <c r="K19" s="632"/>
      <c r="L19" s="632"/>
      <c r="M19" s="632"/>
      <c r="N19" s="632"/>
      <c r="O19" s="632"/>
      <c r="P19" s="632"/>
      <c r="Q19" s="633"/>
      <c r="R19" s="634">
        <v>2136</v>
      </c>
      <c r="S19" s="635"/>
      <c r="T19" s="635"/>
      <c r="U19" s="635"/>
      <c r="V19" s="635"/>
      <c r="W19" s="635"/>
      <c r="X19" s="635"/>
      <c r="Y19" s="636"/>
      <c r="Z19" s="672">
        <v>0</v>
      </c>
      <c r="AA19" s="672"/>
      <c r="AB19" s="672"/>
      <c r="AC19" s="672"/>
      <c r="AD19" s="673">
        <v>2136</v>
      </c>
      <c r="AE19" s="673"/>
      <c r="AF19" s="673"/>
      <c r="AG19" s="673"/>
      <c r="AH19" s="673"/>
      <c r="AI19" s="673"/>
      <c r="AJ19" s="673"/>
      <c r="AK19" s="673"/>
      <c r="AL19" s="637">
        <v>0.1</v>
      </c>
      <c r="AM19" s="638"/>
      <c r="AN19" s="638"/>
      <c r="AO19" s="674"/>
      <c r="AP19" s="631" t="s">
        <v>279</v>
      </c>
      <c r="AQ19" s="632"/>
      <c r="AR19" s="632"/>
      <c r="AS19" s="632"/>
      <c r="AT19" s="632"/>
      <c r="AU19" s="632"/>
      <c r="AV19" s="632"/>
      <c r="AW19" s="632"/>
      <c r="AX19" s="632"/>
      <c r="AY19" s="632"/>
      <c r="AZ19" s="632"/>
      <c r="BA19" s="632"/>
      <c r="BB19" s="632"/>
      <c r="BC19" s="632"/>
      <c r="BD19" s="632"/>
      <c r="BE19" s="632"/>
      <c r="BF19" s="633"/>
      <c r="BG19" s="634">
        <v>2009</v>
      </c>
      <c r="BH19" s="635"/>
      <c r="BI19" s="635"/>
      <c r="BJ19" s="635"/>
      <c r="BK19" s="635"/>
      <c r="BL19" s="635"/>
      <c r="BM19" s="635"/>
      <c r="BN19" s="636"/>
      <c r="BO19" s="672">
        <v>0.2</v>
      </c>
      <c r="BP19" s="672"/>
      <c r="BQ19" s="672"/>
      <c r="BR19" s="672"/>
      <c r="BS19" s="673" t="s">
        <v>249</v>
      </c>
      <c r="BT19" s="673"/>
      <c r="BU19" s="673"/>
      <c r="BV19" s="673"/>
      <c r="BW19" s="673"/>
      <c r="BX19" s="673"/>
      <c r="BY19" s="673"/>
      <c r="BZ19" s="673"/>
      <c r="CA19" s="673"/>
      <c r="CB19" s="708"/>
      <c r="CD19" s="631" t="s">
        <v>280</v>
      </c>
      <c r="CE19" s="632"/>
      <c r="CF19" s="632"/>
      <c r="CG19" s="632"/>
      <c r="CH19" s="632"/>
      <c r="CI19" s="632"/>
      <c r="CJ19" s="632"/>
      <c r="CK19" s="632"/>
      <c r="CL19" s="632"/>
      <c r="CM19" s="632"/>
      <c r="CN19" s="632"/>
      <c r="CO19" s="632"/>
      <c r="CP19" s="632"/>
      <c r="CQ19" s="633"/>
      <c r="CR19" s="634" t="s">
        <v>175</v>
      </c>
      <c r="CS19" s="635"/>
      <c r="CT19" s="635"/>
      <c r="CU19" s="635"/>
      <c r="CV19" s="635"/>
      <c r="CW19" s="635"/>
      <c r="CX19" s="635"/>
      <c r="CY19" s="636"/>
      <c r="CZ19" s="672" t="s">
        <v>249</v>
      </c>
      <c r="DA19" s="672"/>
      <c r="DB19" s="672"/>
      <c r="DC19" s="672"/>
      <c r="DD19" s="640" t="s">
        <v>129</v>
      </c>
      <c r="DE19" s="635"/>
      <c r="DF19" s="635"/>
      <c r="DG19" s="635"/>
      <c r="DH19" s="635"/>
      <c r="DI19" s="635"/>
      <c r="DJ19" s="635"/>
      <c r="DK19" s="635"/>
      <c r="DL19" s="635"/>
      <c r="DM19" s="635"/>
      <c r="DN19" s="635"/>
      <c r="DO19" s="635"/>
      <c r="DP19" s="636"/>
      <c r="DQ19" s="640" t="s">
        <v>239</v>
      </c>
      <c r="DR19" s="635"/>
      <c r="DS19" s="635"/>
      <c r="DT19" s="635"/>
      <c r="DU19" s="635"/>
      <c r="DV19" s="635"/>
      <c r="DW19" s="635"/>
      <c r="DX19" s="635"/>
      <c r="DY19" s="635"/>
      <c r="DZ19" s="635"/>
      <c r="EA19" s="635"/>
      <c r="EB19" s="635"/>
      <c r="EC19" s="671"/>
    </row>
    <row r="20" spans="2:133" ht="11.25" customHeight="1" x14ac:dyDescent="0.2">
      <c r="B20" s="709" t="s">
        <v>281</v>
      </c>
      <c r="C20" s="710"/>
      <c r="D20" s="710"/>
      <c r="E20" s="710"/>
      <c r="F20" s="710"/>
      <c r="G20" s="710"/>
      <c r="H20" s="710"/>
      <c r="I20" s="710"/>
      <c r="J20" s="710"/>
      <c r="K20" s="710"/>
      <c r="L20" s="710"/>
      <c r="M20" s="710"/>
      <c r="N20" s="710"/>
      <c r="O20" s="710"/>
      <c r="P20" s="710"/>
      <c r="Q20" s="711"/>
      <c r="R20" s="634" t="s">
        <v>175</v>
      </c>
      <c r="S20" s="635"/>
      <c r="T20" s="635"/>
      <c r="U20" s="635"/>
      <c r="V20" s="635"/>
      <c r="W20" s="635"/>
      <c r="X20" s="635"/>
      <c r="Y20" s="636"/>
      <c r="Z20" s="672" t="s">
        <v>249</v>
      </c>
      <c r="AA20" s="672"/>
      <c r="AB20" s="672"/>
      <c r="AC20" s="672"/>
      <c r="AD20" s="673" t="s">
        <v>129</v>
      </c>
      <c r="AE20" s="673"/>
      <c r="AF20" s="673"/>
      <c r="AG20" s="673"/>
      <c r="AH20" s="673"/>
      <c r="AI20" s="673"/>
      <c r="AJ20" s="673"/>
      <c r="AK20" s="673"/>
      <c r="AL20" s="637" t="s">
        <v>239</v>
      </c>
      <c r="AM20" s="638"/>
      <c r="AN20" s="638"/>
      <c r="AO20" s="674"/>
      <c r="AP20" s="631" t="s">
        <v>282</v>
      </c>
      <c r="AQ20" s="632"/>
      <c r="AR20" s="632"/>
      <c r="AS20" s="632"/>
      <c r="AT20" s="632"/>
      <c r="AU20" s="632"/>
      <c r="AV20" s="632"/>
      <c r="AW20" s="632"/>
      <c r="AX20" s="632"/>
      <c r="AY20" s="632"/>
      <c r="AZ20" s="632"/>
      <c r="BA20" s="632"/>
      <c r="BB20" s="632"/>
      <c r="BC20" s="632"/>
      <c r="BD20" s="632"/>
      <c r="BE20" s="632"/>
      <c r="BF20" s="633"/>
      <c r="BG20" s="634">
        <v>2009</v>
      </c>
      <c r="BH20" s="635"/>
      <c r="BI20" s="635"/>
      <c r="BJ20" s="635"/>
      <c r="BK20" s="635"/>
      <c r="BL20" s="635"/>
      <c r="BM20" s="635"/>
      <c r="BN20" s="636"/>
      <c r="BO20" s="672">
        <v>0.2</v>
      </c>
      <c r="BP20" s="672"/>
      <c r="BQ20" s="672"/>
      <c r="BR20" s="672"/>
      <c r="BS20" s="673" t="s">
        <v>239</v>
      </c>
      <c r="BT20" s="673"/>
      <c r="BU20" s="673"/>
      <c r="BV20" s="673"/>
      <c r="BW20" s="673"/>
      <c r="BX20" s="673"/>
      <c r="BY20" s="673"/>
      <c r="BZ20" s="673"/>
      <c r="CA20" s="673"/>
      <c r="CB20" s="708"/>
      <c r="CD20" s="631" t="s">
        <v>283</v>
      </c>
      <c r="CE20" s="632"/>
      <c r="CF20" s="632"/>
      <c r="CG20" s="632"/>
      <c r="CH20" s="632"/>
      <c r="CI20" s="632"/>
      <c r="CJ20" s="632"/>
      <c r="CK20" s="632"/>
      <c r="CL20" s="632"/>
      <c r="CM20" s="632"/>
      <c r="CN20" s="632"/>
      <c r="CO20" s="632"/>
      <c r="CP20" s="632"/>
      <c r="CQ20" s="633"/>
      <c r="CR20" s="634">
        <v>5210674</v>
      </c>
      <c r="CS20" s="635"/>
      <c r="CT20" s="635"/>
      <c r="CU20" s="635"/>
      <c r="CV20" s="635"/>
      <c r="CW20" s="635"/>
      <c r="CX20" s="635"/>
      <c r="CY20" s="636"/>
      <c r="CZ20" s="672">
        <v>100</v>
      </c>
      <c r="DA20" s="672"/>
      <c r="DB20" s="672"/>
      <c r="DC20" s="672"/>
      <c r="DD20" s="640">
        <v>1033279</v>
      </c>
      <c r="DE20" s="635"/>
      <c r="DF20" s="635"/>
      <c r="DG20" s="635"/>
      <c r="DH20" s="635"/>
      <c r="DI20" s="635"/>
      <c r="DJ20" s="635"/>
      <c r="DK20" s="635"/>
      <c r="DL20" s="635"/>
      <c r="DM20" s="635"/>
      <c r="DN20" s="635"/>
      <c r="DO20" s="635"/>
      <c r="DP20" s="636"/>
      <c r="DQ20" s="640">
        <v>3357462</v>
      </c>
      <c r="DR20" s="635"/>
      <c r="DS20" s="635"/>
      <c r="DT20" s="635"/>
      <c r="DU20" s="635"/>
      <c r="DV20" s="635"/>
      <c r="DW20" s="635"/>
      <c r="DX20" s="635"/>
      <c r="DY20" s="635"/>
      <c r="DZ20" s="635"/>
      <c r="EA20" s="635"/>
      <c r="EB20" s="635"/>
      <c r="EC20" s="671"/>
    </row>
    <row r="21" spans="2:133" ht="11.25" customHeight="1" x14ac:dyDescent="0.2">
      <c r="B21" s="631" t="s">
        <v>284</v>
      </c>
      <c r="C21" s="632"/>
      <c r="D21" s="632"/>
      <c r="E21" s="632"/>
      <c r="F21" s="632"/>
      <c r="G21" s="632"/>
      <c r="H21" s="632"/>
      <c r="I21" s="632"/>
      <c r="J21" s="632"/>
      <c r="K21" s="632"/>
      <c r="L21" s="632"/>
      <c r="M21" s="632"/>
      <c r="N21" s="632"/>
      <c r="O21" s="632"/>
      <c r="P21" s="632"/>
      <c r="Q21" s="633"/>
      <c r="R21" s="634">
        <v>1265533</v>
      </c>
      <c r="S21" s="635"/>
      <c r="T21" s="635"/>
      <c r="U21" s="635"/>
      <c r="V21" s="635"/>
      <c r="W21" s="635"/>
      <c r="X21" s="635"/>
      <c r="Y21" s="636"/>
      <c r="Z21" s="672">
        <v>22.9</v>
      </c>
      <c r="AA21" s="672"/>
      <c r="AB21" s="672"/>
      <c r="AC21" s="672"/>
      <c r="AD21" s="673">
        <v>1144243</v>
      </c>
      <c r="AE21" s="673"/>
      <c r="AF21" s="673"/>
      <c r="AG21" s="673"/>
      <c r="AH21" s="673"/>
      <c r="AI21" s="673"/>
      <c r="AJ21" s="673"/>
      <c r="AK21" s="673"/>
      <c r="AL21" s="637">
        <v>41.4</v>
      </c>
      <c r="AM21" s="638"/>
      <c r="AN21" s="638"/>
      <c r="AO21" s="674"/>
      <c r="AP21" s="631" t="s">
        <v>285</v>
      </c>
      <c r="AQ21" s="712"/>
      <c r="AR21" s="712"/>
      <c r="AS21" s="712"/>
      <c r="AT21" s="712"/>
      <c r="AU21" s="712"/>
      <c r="AV21" s="712"/>
      <c r="AW21" s="712"/>
      <c r="AX21" s="712"/>
      <c r="AY21" s="712"/>
      <c r="AZ21" s="712"/>
      <c r="BA21" s="712"/>
      <c r="BB21" s="712"/>
      <c r="BC21" s="712"/>
      <c r="BD21" s="712"/>
      <c r="BE21" s="712"/>
      <c r="BF21" s="713"/>
      <c r="BG21" s="634">
        <v>2009</v>
      </c>
      <c r="BH21" s="635"/>
      <c r="BI21" s="635"/>
      <c r="BJ21" s="635"/>
      <c r="BK21" s="635"/>
      <c r="BL21" s="635"/>
      <c r="BM21" s="635"/>
      <c r="BN21" s="636"/>
      <c r="BO21" s="672">
        <v>0.2</v>
      </c>
      <c r="BP21" s="672"/>
      <c r="BQ21" s="672"/>
      <c r="BR21" s="672"/>
      <c r="BS21" s="673" t="s">
        <v>239</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286</v>
      </c>
      <c r="C22" s="632"/>
      <c r="D22" s="632"/>
      <c r="E22" s="632"/>
      <c r="F22" s="632"/>
      <c r="G22" s="632"/>
      <c r="H22" s="632"/>
      <c r="I22" s="632"/>
      <c r="J22" s="632"/>
      <c r="K22" s="632"/>
      <c r="L22" s="632"/>
      <c r="M22" s="632"/>
      <c r="N22" s="632"/>
      <c r="O22" s="632"/>
      <c r="P22" s="632"/>
      <c r="Q22" s="633"/>
      <c r="R22" s="634">
        <v>1144243</v>
      </c>
      <c r="S22" s="635"/>
      <c r="T22" s="635"/>
      <c r="U22" s="635"/>
      <c r="V22" s="635"/>
      <c r="W22" s="635"/>
      <c r="X22" s="635"/>
      <c r="Y22" s="636"/>
      <c r="Z22" s="672">
        <v>20.7</v>
      </c>
      <c r="AA22" s="672"/>
      <c r="AB22" s="672"/>
      <c r="AC22" s="672"/>
      <c r="AD22" s="673">
        <v>1144243</v>
      </c>
      <c r="AE22" s="673"/>
      <c r="AF22" s="673"/>
      <c r="AG22" s="673"/>
      <c r="AH22" s="673"/>
      <c r="AI22" s="673"/>
      <c r="AJ22" s="673"/>
      <c r="AK22" s="673"/>
      <c r="AL22" s="637">
        <v>41.4</v>
      </c>
      <c r="AM22" s="638"/>
      <c r="AN22" s="638"/>
      <c r="AO22" s="674"/>
      <c r="AP22" s="631" t="s">
        <v>287</v>
      </c>
      <c r="AQ22" s="712"/>
      <c r="AR22" s="712"/>
      <c r="AS22" s="712"/>
      <c r="AT22" s="712"/>
      <c r="AU22" s="712"/>
      <c r="AV22" s="712"/>
      <c r="AW22" s="712"/>
      <c r="AX22" s="712"/>
      <c r="AY22" s="712"/>
      <c r="AZ22" s="712"/>
      <c r="BA22" s="712"/>
      <c r="BB22" s="712"/>
      <c r="BC22" s="712"/>
      <c r="BD22" s="712"/>
      <c r="BE22" s="712"/>
      <c r="BF22" s="713"/>
      <c r="BG22" s="634" t="s">
        <v>239</v>
      </c>
      <c r="BH22" s="635"/>
      <c r="BI22" s="635"/>
      <c r="BJ22" s="635"/>
      <c r="BK22" s="635"/>
      <c r="BL22" s="635"/>
      <c r="BM22" s="635"/>
      <c r="BN22" s="636"/>
      <c r="BO22" s="672" t="s">
        <v>239</v>
      </c>
      <c r="BP22" s="672"/>
      <c r="BQ22" s="672"/>
      <c r="BR22" s="672"/>
      <c r="BS22" s="673" t="s">
        <v>239</v>
      </c>
      <c r="BT22" s="673"/>
      <c r="BU22" s="673"/>
      <c r="BV22" s="673"/>
      <c r="BW22" s="673"/>
      <c r="BX22" s="673"/>
      <c r="BY22" s="673"/>
      <c r="BZ22" s="673"/>
      <c r="CA22" s="673"/>
      <c r="CB22" s="708"/>
      <c r="CD22" s="686" t="s">
        <v>288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289</v>
      </c>
      <c r="C23" s="632"/>
      <c r="D23" s="632"/>
      <c r="E23" s="632"/>
      <c r="F23" s="632"/>
      <c r="G23" s="632"/>
      <c r="H23" s="632"/>
      <c r="I23" s="632"/>
      <c r="J23" s="632"/>
      <c r="K23" s="632"/>
      <c r="L23" s="632"/>
      <c r="M23" s="632"/>
      <c r="N23" s="632"/>
      <c r="O23" s="632"/>
      <c r="P23" s="632"/>
      <c r="Q23" s="633"/>
      <c r="R23" s="634">
        <v>121284</v>
      </c>
      <c r="S23" s="635"/>
      <c r="T23" s="635"/>
      <c r="U23" s="635"/>
      <c r="V23" s="635"/>
      <c r="W23" s="635"/>
      <c r="X23" s="635"/>
      <c r="Y23" s="636"/>
      <c r="Z23" s="672">
        <v>2.2000000000000002</v>
      </c>
      <c r="AA23" s="672"/>
      <c r="AB23" s="672"/>
      <c r="AC23" s="672"/>
      <c r="AD23" s="673" t="s">
        <v>129</v>
      </c>
      <c r="AE23" s="673"/>
      <c r="AF23" s="673"/>
      <c r="AG23" s="673"/>
      <c r="AH23" s="673"/>
      <c r="AI23" s="673"/>
      <c r="AJ23" s="673"/>
      <c r="AK23" s="673"/>
      <c r="AL23" s="637" t="s">
        <v>129</v>
      </c>
      <c r="AM23" s="638"/>
      <c r="AN23" s="638"/>
      <c r="AO23" s="674"/>
      <c r="AP23" s="631" t="s">
        <v>290</v>
      </c>
      <c r="AQ23" s="712"/>
      <c r="AR23" s="712"/>
      <c r="AS23" s="712"/>
      <c r="AT23" s="712"/>
      <c r="AU23" s="712"/>
      <c r="AV23" s="712"/>
      <c r="AW23" s="712"/>
      <c r="AX23" s="712"/>
      <c r="AY23" s="712"/>
      <c r="AZ23" s="712"/>
      <c r="BA23" s="712"/>
      <c r="BB23" s="712"/>
      <c r="BC23" s="712"/>
      <c r="BD23" s="712"/>
      <c r="BE23" s="712"/>
      <c r="BF23" s="713"/>
      <c r="BG23" s="634" t="s">
        <v>239</v>
      </c>
      <c r="BH23" s="635"/>
      <c r="BI23" s="635"/>
      <c r="BJ23" s="635"/>
      <c r="BK23" s="635"/>
      <c r="BL23" s="635"/>
      <c r="BM23" s="635"/>
      <c r="BN23" s="636"/>
      <c r="BO23" s="672" t="s">
        <v>239</v>
      </c>
      <c r="BP23" s="672"/>
      <c r="BQ23" s="672"/>
      <c r="BR23" s="672"/>
      <c r="BS23" s="673" t="s">
        <v>129</v>
      </c>
      <c r="BT23" s="673"/>
      <c r="BU23" s="673"/>
      <c r="BV23" s="673"/>
      <c r="BW23" s="673"/>
      <c r="BX23" s="673"/>
      <c r="BY23" s="673"/>
      <c r="BZ23" s="673"/>
      <c r="CA23" s="673"/>
      <c r="CB23" s="708"/>
      <c r="CD23" s="686" t="s">
        <v>228</v>
      </c>
      <c r="CE23" s="687"/>
      <c r="CF23" s="687"/>
      <c r="CG23" s="687"/>
      <c r="CH23" s="687"/>
      <c r="CI23" s="687"/>
      <c r="CJ23" s="687"/>
      <c r="CK23" s="687"/>
      <c r="CL23" s="687"/>
      <c r="CM23" s="687"/>
      <c r="CN23" s="687"/>
      <c r="CO23" s="687"/>
      <c r="CP23" s="687"/>
      <c r="CQ23" s="688"/>
      <c r="CR23" s="686" t="s">
        <v>291</v>
      </c>
      <c r="CS23" s="687"/>
      <c r="CT23" s="687"/>
      <c r="CU23" s="687"/>
      <c r="CV23" s="687"/>
      <c r="CW23" s="687"/>
      <c r="CX23" s="687"/>
      <c r="CY23" s="688"/>
      <c r="CZ23" s="686" t="s">
        <v>292</v>
      </c>
      <c r="DA23" s="687"/>
      <c r="DB23" s="687"/>
      <c r="DC23" s="688"/>
      <c r="DD23" s="686" t="s">
        <v>293</v>
      </c>
      <c r="DE23" s="687"/>
      <c r="DF23" s="687"/>
      <c r="DG23" s="687"/>
      <c r="DH23" s="687"/>
      <c r="DI23" s="687"/>
      <c r="DJ23" s="687"/>
      <c r="DK23" s="688"/>
      <c r="DL23" s="724" t="s">
        <v>294</v>
      </c>
      <c r="DM23" s="725"/>
      <c r="DN23" s="725"/>
      <c r="DO23" s="725"/>
      <c r="DP23" s="725"/>
      <c r="DQ23" s="725"/>
      <c r="DR23" s="725"/>
      <c r="DS23" s="725"/>
      <c r="DT23" s="725"/>
      <c r="DU23" s="725"/>
      <c r="DV23" s="726"/>
      <c r="DW23" s="686" t="s">
        <v>295</v>
      </c>
      <c r="DX23" s="687"/>
      <c r="DY23" s="687"/>
      <c r="DZ23" s="687"/>
      <c r="EA23" s="687"/>
      <c r="EB23" s="687"/>
      <c r="EC23" s="688"/>
    </row>
    <row r="24" spans="2:133" ht="11.25" customHeight="1" x14ac:dyDescent="0.2">
      <c r="B24" s="631" t="s">
        <v>296</v>
      </c>
      <c r="C24" s="632"/>
      <c r="D24" s="632"/>
      <c r="E24" s="632"/>
      <c r="F24" s="632"/>
      <c r="G24" s="632"/>
      <c r="H24" s="632"/>
      <c r="I24" s="632"/>
      <c r="J24" s="632"/>
      <c r="K24" s="632"/>
      <c r="L24" s="632"/>
      <c r="M24" s="632"/>
      <c r="N24" s="632"/>
      <c r="O24" s="632"/>
      <c r="P24" s="632"/>
      <c r="Q24" s="633"/>
      <c r="R24" s="634">
        <v>6</v>
      </c>
      <c r="S24" s="635"/>
      <c r="T24" s="635"/>
      <c r="U24" s="635"/>
      <c r="V24" s="635"/>
      <c r="W24" s="635"/>
      <c r="X24" s="635"/>
      <c r="Y24" s="636"/>
      <c r="Z24" s="672">
        <v>0</v>
      </c>
      <c r="AA24" s="672"/>
      <c r="AB24" s="672"/>
      <c r="AC24" s="672"/>
      <c r="AD24" s="673" t="s">
        <v>239</v>
      </c>
      <c r="AE24" s="673"/>
      <c r="AF24" s="673"/>
      <c r="AG24" s="673"/>
      <c r="AH24" s="673"/>
      <c r="AI24" s="673"/>
      <c r="AJ24" s="673"/>
      <c r="AK24" s="673"/>
      <c r="AL24" s="637" t="s">
        <v>129</v>
      </c>
      <c r="AM24" s="638"/>
      <c r="AN24" s="638"/>
      <c r="AO24" s="674"/>
      <c r="AP24" s="631" t="s">
        <v>297</v>
      </c>
      <c r="AQ24" s="712"/>
      <c r="AR24" s="712"/>
      <c r="AS24" s="712"/>
      <c r="AT24" s="712"/>
      <c r="AU24" s="712"/>
      <c r="AV24" s="712"/>
      <c r="AW24" s="712"/>
      <c r="AX24" s="712"/>
      <c r="AY24" s="712"/>
      <c r="AZ24" s="712"/>
      <c r="BA24" s="712"/>
      <c r="BB24" s="712"/>
      <c r="BC24" s="712"/>
      <c r="BD24" s="712"/>
      <c r="BE24" s="712"/>
      <c r="BF24" s="713"/>
      <c r="BG24" s="634" t="s">
        <v>129</v>
      </c>
      <c r="BH24" s="635"/>
      <c r="BI24" s="635"/>
      <c r="BJ24" s="635"/>
      <c r="BK24" s="635"/>
      <c r="BL24" s="635"/>
      <c r="BM24" s="635"/>
      <c r="BN24" s="636"/>
      <c r="BO24" s="672" t="s">
        <v>129</v>
      </c>
      <c r="BP24" s="672"/>
      <c r="BQ24" s="672"/>
      <c r="BR24" s="672"/>
      <c r="BS24" s="673" t="s">
        <v>239</v>
      </c>
      <c r="BT24" s="673"/>
      <c r="BU24" s="673"/>
      <c r="BV24" s="673"/>
      <c r="BW24" s="673"/>
      <c r="BX24" s="673"/>
      <c r="BY24" s="673"/>
      <c r="BZ24" s="673"/>
      <c r="CA24" s="673"/>
      <c r="CB24" s="708"/>
      <c r="CD24" s="692" t="s">
        <v>298</v>
      </c>
      <c r="CE24" s="693"/>
      <c r="CF24" s="693"/>
      <c r="CG24" s="693"/>
      <c r="CH24" s="693"/>
      <c r="CI24" s="693"/>
      <c r="CJ24" s="693"/>
      <c r="CK24" s="693"/>
      <c r="CL24" s="693"/>
      <c r="CM24" s="693"/>
      <c r="CN24" s="693"/>
      <c r="CO24" s="693"/>
      <c r="CP24" s="693"/>
      <c r="CQ24" s="694"/>
      <c r="CR24" s="689">
        <v>1590378</v>
      </c>
      <c r="CS24" s="690"/>
      <c r="CT24" s="690"/>
      <c r="CU24" s="690"/>
      <c r="CV24" s="690"/>
      <c r="CW24" s="690"/>
      <c r="CX24" s="690"/>
      <c r="CY24" s="715"/>
      <c r="CZ24" s="716">
        <v>30.5</v>
      </c>
      <c r="DA24" s="698"/>
      <c r="DB24" s="698"/>
      <c r="DC24" s="718"/>
      <c r="DD24" s="714">
        <v>1289680</v>
      </c>
      <c r="DE24" s="690"/>
      <c r="DF24" s="690"/>
      <c r="DG24" s="690"/>
      <c r="DH24" s="690"/>
      <c r="DI24" s="690"/>
      <c r="DJ24" s="690"/>
      <c r="DK24" s="715"/>
      <c r="DL24" s="714">
        <v>1276395</v>
      </c>
      <c r="DM24" s="690"/>
      <c r="DN24" s="690"/>
      <c r="DO24" s="690"/>
      <c r="DP24" s="690"/>
      <c r="DQ24" s="690"/>
      <c r="DR24" s="690"/>
      <c r="DS24" s="690"/>
      <c r="DT24" s="690"/>
      <c r="DU24" s="690"/>
      <c r="DV24" s="715"/>
      <c r="DW24" s="716">
        <v>45.3</v>
      </c>
      <c r="DX24" s="698"/>
      <c r="DY24" s="698"/>
      <c r="DZ24" s="698"/>
      <c r="EA24" s="698"/>
      <c r="EB24" s="698"/>
      <c r="EC24" s="717"/>
    </row>
    <row r="25" spans="2:133" ht="11.25" customHeight="1" x14ac:dyDescent="0.2">
      <c r="B25" s="631" t="s">
        <v>299</v>
      </c>
      <c r="C25" s="632"/>
      <c r="D25" s="632"/>
      <c r="E25" s="632"/>
      <c r="F25" s="632"/>
      <c r="G25" s="632"/>
      <c r="H25" s="632"/>
      <c r="I25" s="632"/>
      <c r="J25" s="632"/>
      <c r="K25" s="632"/>
      <c r="L25" s="632"/>
      <c r="M25" s="632"/>
      <c r="N25" s="632"/>
      <c r="O25" s="632"/>
      <c r="P25" s="632"/>
      <c r="Q25" s="633"/>
      <c r="R25" s="634">
        <v>2885516</v>
      </c>
      <c r="S25" s="635"/>
      <c r="T25" s="635"/>
      <c r="U25" s="635"/>
      <c r="V25" s="635"/>
      <c r="W25" s="635"/>
      <c r="X25" s="635"/>
      <c r="Y25" s="636"/>
      <c r="Z25" s="672">
        <v>52.2</v>
      </c>
      <c r="AA25" s="672"/>
      <c r="AB25" s="672"/>
      <c r="AC25" s="672"/>
      <c r="AD25" s="673">
        <v>2764226</v>
      </c>
      <c r="AE25" s="673"/>
      <c r="AF25" s="673"/>
      <c r="AG25" s="673"/>
      <c r="AH25" s="673"/>
      <c r="AI25" s="673"/>
      <c r="AJ25" s="673"/>
      <c r="AK25" s="673"/>
      <c r="AL25" s="637">
        <v>99.9</v>
      </c>
      <c r="AM25" s="638"/>
      <c r="AN25" s="638"/>
      <c r="AO25" s="674"/>
      <c r="AP25" s="631" t="s">
        <v>300</v>
      </c>
      <c r="AQ25" s="712"/>
      <c r="AR25" s="712"/>
      <c r="AS25" s="712"/>
      <c r="AT25" s="712"/>
      <c r="AU25" s="712"/>
      <c r="AV25" s="712"/>
      <c r="AW25" s="712"/>
      <c r="AX25" s="712"/>
      <c r="AY25" s="712"/>
      <c r="AZ25" s="712"/>
      <c r="BA25" s="712"/>
      <c r="BB25" s="712"/>
      <c r="BC25" s="712"/>
      <c r="BD25" s="712"/>
      <c r="BE25" s="712"/>
      <c r="BF25" s="713"/>
      <c r="BG25" s="634" t="s">
        <v>129</v>
      </c>
      <c r="BH25" s="635"/>
      <c r="BI25" s="635"/>
      <c r="BJ25" s="635"/>
      <c r="BK25" s="635"/>
      <c r="BL25" s="635"/>
      <c r="BM25" s="635"/>
      <c r="BN25" s="636"/>
      <c r="BO25" s="672" t="s">
        <v>239</v>
      </c>
      <c r="BP25" s="672"/>
      <c r="BQ25" s="672"/>
      <c r="BR25" s="672"/>
      <c r="BS25" s="673" t="s">
        <v>239</v>
      </c>
      <c r="BT25" s="673"/>
      <c r="BU25" s="673"/>
      <c r="BV25" s="673"/>
      <c r="BW25" s="673"/>
      <c r="BX25" s="673"/>
      <c r="BY25" s="673"/>
      <c r="BZ25" s="673"/>
      <c r="CA25" s="673"/>
      <c r="CB25" s="708"/>
      <c r="CD25" s="631" t="s">
        <v>301</v>
      </c>
      <c r="CE25" s="632"/>
      <c r="CF25" s="632"/>
      <c r="CG25" s="632"/>
      <c r="CH25" s="632"/>
      <c r="CI25" s="632"/>
      <c r="CJ25" s="632"/>
      <c r="CK25" s="632"/>
      <c r="CL25" s="632"/>
      <c r="CM25" s="632"/>
      <c r="CN25" s="632"/>
      <c r="CO25" s="632"/>
      <c r="CP25" s="632"/>
      <c r="CQ25" s="633"/>
      <c r="CR25" s="634">
        <v>856756</v>
      </c>
      <c r="CS25" s="647"/>
      <c r="CT25" s="647"/>
      <c r="CU25" s="647"/>
      <c r="CV25" s="647"/>
      <c r="CW25" s="647"/>
      <c r="CX25" s="647"/>
      <c r="CY25" s="648"/>
      <c r="CZ25" s="637">
        <v>16.399999999999999</v>
      </c>
      <c r="DA25" s="649"/>
      <c r="DB25" s="649"/>
      <c r="DC25" s="650"/>
      <c r="DD25" s="640">
        <v>819851</v>
      </c>
      <c r="DE25" s="647"/>
      <c r="DF25" s="647"/>
      <c r="DG25" s="647"/>
      <c r="DH25" s="647"/>
      <c r="DI25" s="647"/>
      <c r="DJ25" s="647"/>
      <c r="DK25" s="648"/>
      <c r="DL25" s="640">
        <v>813666</v>
      </c>
      <c r="DM25" s="647"/>
      <c r="DN25" s="647"/>
      <c r="DO25" s="647"/>
      <c r="DP25" s="647"/>
      <c r="DQ25" s="647"/>
      <c r="DR25" s="647"/>
      <c r="DS25" s="647"/>
      <c r="DT25" s="647"/>
      <c r="DU25" s="647"/>
      <c r="DV25" s="648"/>
      <c r="DW25" s="637">
        <v>28.9</v>
      </c>
      <c r="DX25" s="649"/>
      <c r="DY25" s="649"/>
      <c r="DZ25" s="649"/>
      <c r="EA25" s="649"/>
      <c r="EB25" s="649"/>
      <c r="EC25" s="661"/>
    </row>
    <row r="26" spans="2:133" ht="11.25" customHeight="1" x14ac:dyDescent="0.2">
      <c r="B26" s="631" t="s">
        <v>302</v>
      </c>
      <c r="C26" s="632"/>
      <c r="D26" s="632"/>
      <c r="E26" s="632"/>
      <c r="F26" s="632"/>
      <c r="G26" s="632"/>
      <c r="H26" s="632"/>
      <c r="I26" s="632"/>
      <c r="J26" s="632"/>
      <c r="K26" s="632"/>
      <c r="L26" s="632"/>
      <c r="M26" s="632"/>
      <c r="N26" s="632"/>
      <c r="O26" s="632"/>
      <c r="P26" s="632"/>
      <c r="Q26" s="633"/>
      <c r="R26" s="634">
        <v>1484</v>
      </c>
      <c r="S26" s="635"/>
      <c r="T26" s="635"/>
      <c r="U26" s="635"/>
      <c r="V26" s="635"/>
      <c r="W26" s="635"/>
      <c r="X26" s="635"/>
      <c r="Y26" s="636"/>
      <c r="Z26" s="672">
        <v>0</v>
      </c>
      <c r="AA26" s="672"/>
      <c r="AB26" s="672"/>
      <c r="AC26" s="672"/>
      <c r="AD26" s="673">
        <v>1484</v>
      </c>
      <c r="AE26" s="673"/>
      <c r="AF26" s="673"/>
      <c r="AG26" s="673"/>
      <c r="AH26" s="673"/>
      <c r="AI26" s="673"/>
      <c r="AJ26" s="673"/>
      <c r="AK26" s="673"/>
      <c r="AL26" s="637">
        <v>0.1</v>
      </c>
      <c r="AM26" s="638"/>
      <c r="AN26" s="638"/>
      <c r="AO26" s="674"/>
      <c r="AP26" s="631" t="s">
        <v>303</v>
      </c>
      <c r="AQ26" s="712"/>
      <c r="AR26" s="712"/>
      <c r="AS26" s="712"/>
      <c r="AT26" s="712"/>
      <c r="AU26" s="712"/>
      <c r="AV26" s="712"/>
      <c r="AW26" s="712"/>
      <c r="AX26" s="712"/>
      <c r="AY26" s="712"/>
      <c r="AZ26" s="712"/>
      <c r="BA26" s="712"/>
      <c r="BB26" s="712"/>
      <c r="BC26" s="712"/>
      <c r="BD26" s="712"/>
      <c r="BE26" s="712"/>
      <c r="BF26" s="713"/>
      <c r="BG26" s="634" t="s">
        <v>129</v>
      </c>
      <c r="BH26" s="635"/>
      <c r="BI26" s="635"/>
      <c r="BJ26" s="635"/>
      <c r="BK26" s="635"/>
      <c r="BL26" s="635"/>
      <c r="BM26" s="635"/>
      <c r="BN26" s="636"/>
      <c r="BO26" s="672" t="s">
        <v>239</v>
      </c>
      <c r="BP26" s="672"/>
      <c r="BQ26" s="672"/>
      <c r="BR26" s="672"/>
      <c r="BS26" s="673" t="s">
        <v>129</v>
      </c>
      <c r="BT26" s="673"/>
      <c r="BU26" s="673"/>
      <c r="BV26" s="673"/>
      <c r="BW26" s="673"/>
      <c r="BX26" s="673"/>
      <c r="BY26" s="673"/>
      <c r="BZ26" s="673"/>
      <c r="CA26" s="673"/>
      <c r="CB26" s="708"/>
      <c r="CD26" s="631" t="s">
        <v>304</v>
      </c>
      <c r="CE26" s="632"/>
      <c r="CF26" s="632"/>
      <c r="CG26" s="632"/>
      <c r="CH26" s="632"/>
      <c r="CI26" s="632"/>
      <c r="CJ26" s="632"/>
      <c r="CK26" s="632"/>
      <c r="CL26" s="632"/>
      <c r="CM26" s="632"/>
      <c r="CN26" s="632"/>
      <c r="CO26" s="632"/>
      <c r="CP26" s="632"/>
      <c r="CQ26" s="633"/>
      <c r="CR26" s="634">
        <v>532251</v>
      </c>
      <c r="CS26" s="635"/>
      <c r="CT26" s="635"/>
      <c r="CU26" s="635"/>
      <c r="CV26" s="635"/>
      <c r="CW26" s="635"/>
      <c r="CX26" s="635"/>
      <c r="CY26" s="636"/>
      <c r="CZ26" s="637">
        <v>10.199999999999999</v>
      </c>
      <c r="DA26" s="649"/>
      <c r="DB26" s="649"/>
      <c r="DC26" s="650"/>
      <c r="DD26" s="640">
        <v>499125</v>
      </c>
      <c r="DE26" s="635"/>
      <c r="DF26" s="635"/>
      <c r="DG26" s="635"/>
      <c r="DH26" s="635"/>
      <c r="DI26" s="635"/>
      <c r="DJ26" s="635"/>
      <c r="DK26" s="636"/>
      <c r="DL26" s="640" t="s">
        <v>129</v>
      </c>
      <c r="DM26" s="635"/>
      <c r="DN26" s="635"/>
      <c r="DO26" s="635"/>
      <c r="DP26" s="635"/>
      <c r="DQ26" s="635"/>
      <c r="DR26" s="635"/>
      <c r="DS26" s="635"/>
      <c r="DT26" s="635"/>
      <c r="DU26" s="635"/>
      <c r="DV26" s="636"/>
      <c r="DW26" s="637" t="s">
        <v>239</v>
      </c>
      <c r="DX26" s="649"/>
      <c r="DY26" s="649"/>
      <c r="DZ26" s="649"/>
      <c r="EA26" s="649"/>
      <c r="EB26" s="649"/>
      <c r="EC26" s="661"/>
    </row>
    <row r="27" spans="2:133" ht="11.25" customHeight="1" x14ac:dyDescent="0.2">
      <c r="B27" s="631" t="s">
        <v>305</v>
      </c>
      <c r="C27" s="632"/>
      <c r="D27" s="632"/>
      <c r="E27" s="632"/>
      <c r="F27" s="632"/>
      <c r="G27" s="632"/>
      <c r="H27" s="632"/>
      <c r="I27" s="632"/>
      <c r="J27" s="632"/>
      <c r="K27" s="632"/>
      <c r="L27" s="632"/>
      <c r="M27" s="632"/>
      <c r="N27" s="632"/>
      <c r="O27" s="632"/>
      <c r="P27" s="632"/>
      <c r="Q27" s="633"/>
      <c r="R27" s="634">
        <v>8183</v>
      </c>
      <c r="S27" s="635"/>
      <c r="T27" s="635"/>
      <c r="U27" s="635"/>
      <c r="V27" s="635"/>
      <c r="W27" s="635"/>
      <c r="X27" s="635"/>
      <c r="Y27" s="636"/>
      <c r="Z27" s="672">
        <v>0.1</v>
      </c>
      <c r="AA27" s="672"/>
      <c r="AB27" s="672"/>
      <c r="AC27" s="672"/>
      <c r="AD27" s="673" t="s">
        <v>129</v>
      </c>
      <c r="AE27" s="673"/>
      <c r="AF27" s="673"/>
      <c r="AG27" s="673"/>
      <c r="AH27" s="673"/>
      <c r="AI27" s="673"/>
      <c r="AJ27" s="673"/>
      <c r="AK27" s="673"/>
      <c r="AL27" s="637" t="s">
        <v>129</v>
      </c>
      <c r="AM27" s="638"/>
      <c r="AN27" s="638"/>
      <c r="AO27" s="674"/>
      <c r="AP27" s="631" t="s">
        <v>306</v>
      </c>
      <c r="AQ27" s="632"/>
      <c r="AR27" s="632"/>
      <c r="AS27" s="632"/>
      <c r="AT27" s="632"/>
      <c r="AU27" s="632"/>
      <c r="AV27" s="632"/>
      <c r="AW27" s="632"/>
      <c r="AX27" s="632"/>
      <c r="AY27" s="632"/>
      <c r="AZ27" s="632"/>
      <c r="BA27" s="632"/>
      <c r="BB27" s="632"/>
      <c r="BC27" s="632"/>
      <c r="BD27" s="632"/>
      <c r="BE27" s="632"/>
      <c r="BF27" s="633"/>
      <c r="BG27" s="634">
        <v>1282394</v>
      </c>
      <c r="BH27" s="635"/>
      <c r="BI27" s="635"/>
      <c r="BJ27" s="635"/>
      <c r="BK27" s="635"/>
      <c r="BL27" s="635"/>
      <c r="BM27" s="635"/>
      <c r="BN27" s="636"/>
      <c r="BO27" s="672">
        <v>100</v>
      </c>
      <c r="BP27" s="672"/>
      <c r="BQ27" s="672"/>
      <c r="BR27" s="672"/>
      <c r="BS27" s="673" t="s">
        <v>249</v>
      </c>
      <c r="BT27" s="673"/>
      <c r="BU27" s="673"/>
      <c r="BV27" s="673"/>
      <c r="BW27" s="673"/>
      <c r="BX27" s="673"/>
      <c r="BY27" s="673"/>
      <c r="BZ27" s="673"/>
      <c r="CA27" s="673"/>
      <c r="CB27" s="708"/>
      <c r="CD27" s="631" t="s">
        <v>307</v>
      </c>
      <c r="CE27" s="632"/>
      <c r="CF27" s="632"/>
      <c r="CG27" s="632"/>
      <c r="CH27" s="632"/>
      <c r="CI27" s="632"/>
      <c r="CJ27" s="632"/>
      <c r="CK27" s="632"/>
      <c r="CL27" s="632"/>
      <c r="CM27" s="632"/>
      <c r="CN27" s="632"/>
      <c r="CO27" s="632"/>
      <c r="CP27" s="632"/>
      <c r="CQ27" s="633"/>
      <c r="CR27" s="634">
        <v>363384</v>
      </c>
      <c r="CS27" s="647"/>
      <c r="CT27" s="647"/>
      <c r="CU27" s="647"/>
      <c r="CV27" s="647"/>
      <c r="CW27" s="647"/>
      <c r="CX27" s="647"/>
      <c r="CY27" s="648"/>
      <c r="CZ27" s="637">
        <v>7</v>
      </c>
      <c r="DA27" s="649"/>
      <c r="DB27" s="649"/>
      <c r="DC27" s="650"/>
      <c r="DD27" s="640">
        <v>99591</v>
      </c>
      <c r="DE27" s="647"/>
      <c r="DF27" s="647"/>
      <c r="DG27" s="647"/>
      <c r="DH27" s="647"/>
      <c r="DI27" s="647"/>
      <c r="DJ27" s="647"/>
      <c r="DK27" s="648"/>
      <c r="DL27" s="640">
        <v>92491</v>
      </c>
      <c r="DM27" s="647"/>
      <c r="DN27" s="647"/>
      <c r="DO27" s="647"/>
      <c r="DP27" s="647"/>
      <c r="DQ27" s="647"/>
      <c r="DR27" s="647"/>
      <c r="DS27" s="647"/>
      <c r="DT27" s="647"/>
      <c r="DU27" s="647"/>
      <c r="DV27" s="648"/>
      <c r="DW27" s="637">
        <v>3.3</v>
      </c>
      <c r="DX27" s="649"/>
      <c r="DY27" s="649"/>
      <c r="DZ27" s="649"/>
      <c r="EA27" s="649"/>
      <c r="EB27" s="649"/>
      <c r="EC27" s="661"/>
    </row>
    <row r="28" spans="2:133" ht="11.25" customHeight="1" x14ac:dyDescent="0.2">
      <c r="B28" s="631" t="s">
        <v>308</v>
      </c>
      <c r="C28" s="632"/>
      <c r="D28" s="632"/>
      <c r="E28" s="632"/>
      <c r="F28" s="632"/>
      <c r="G28" s="632"/>
      <c r="H28" s="632"/>
      <c r="I28" s="632"/>
      <c r="J28" s="632"/>
      <c r="K28" s="632"/>
      <c r="L28" s="632"/>
      <c r="M28" s="632"/>
      <c r="N28" s="632"/>
      <c r="O28" s="632"/>
      <c r="P28" s="632"/>
      <c r="Q28" s="633"/>
      <c r="R28" s="634">
        <v>54818</v>
      </c>
      <c r="S28" s="635"/>
      <c r="T28" s="635"/>
      <c r="U28" s="635"/>
      <c r="V28" s="635"/>
      <c r="W28" s="635"/>
      <c r="X28" s="635"/>
      <c r="Y28" s="636"/>
      <c r="Z28" s="672">
        <v>1</v>
      </c>
      <c r="AA28" s="672"/>
      <c r="AB28" s="672"/>
      <c r="AC28" s="672"/>
      <c r="AD28" s="673" t="s">
        <v>239</v>
      </c>
      <c r="AE28" s="673"/>
      <c r="AF28" s="673"/>
      <c r="AG28" s="673"/>
      <c r="AH28" s="673"/>
      <c r="AI28" s="673"/>
      <c r="AJ28" s="673"/>
      <c r="AK28" s="673"/>
      <c r="AL28" s="637" t="s">
        <v>129</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309</v>
      </c>
      <c r="CE28" s="632"/>
      <c r="CF28" s="632"/>
      <c r="CG28" s="632"/>
      <c r="CH28" s="632"/>
      <c r="CI28" s="632"/>
      <c r="CJ28" s="632"/>
      <c r="CK28" s="632"/>
      <c r="CL28" s="632"/>
      <c r="CM28" s="632"/>
      <c r="CN28" s="632"/>
      <c r="CO28" s="632"/>
      <c r="CP28" s="632"/>
      <c r="CQ28" s="633"/>
      <c r="CR28" s="634">
        <v>370238</v>
      </c>
      <c r="CS28" s="635"/>
      <c r="CT28" s="635"/>
      <c r="CU28" s="635"/>
      <c r="CV28" s="635"/>
      <c r="CW28" s="635"/>
      <c r="CX28" s="635"/>
      <c r="CY28" s="636"/>
      <c r="CZ28" s="637">
        <v>7.1</v>
      </c>
      <c r="DA28" s="649"/>
      <c r="DB28" s="649"/>
      <c r="DC28" s="650"/>
      <c r="DD28" s="640">
        <v>370238</v>
      </c>
      <c r="DE28" s="635"/>
      <c r="DF28" s="635"/>
      <c r="DG28" s="635"/>
      <c r="DH28" s="635"/>
      <c r="DI28" s="635"/>
      <c r="DJ28" s="635"/>
      <c r="DK28" s="636"/>
      <c r="DL28" s="640">
        <v>370238</v>
      </c>
      <c r="DM28" s="635"/>
      <c r="DN28" s="635"/>
      <c r="DO28" s="635"/>
      <c r="DP28" s="635"/>
      <c r="DQ28" s="635"/>
      <c r="DR28" s="635"/>
      <c r="DS28" s="635"/>
      <c r="DT28" s="635"/>
      <c r="DU28" s="635"/>
      <c r="DV28" s="636"/>
      <c r="DW28" s="637">
        <v>13.1</v>
      </c>
      <c r="DX28" s="649"/>
      <c r="DY28" s="649"/>
      <c r="DZ28" s="649"/>
      <c r="EA28" s="649"/>
      <c r="EB28" s="649"/>
      <c r="EC28" s="661"/>
    </row>
    <row r="29" spans="2:133" ht="11.25" customHeight="1" x14ac:dyDescent="0.2">
      <c r="B29" s="631" t="s">
        <v>310</v>
      </c>
      <c r="C29" s="632"/>
      <c r="D29" s="632"/>
      <c r="E29" s="632"/>
      <c r="F29" s="632"/>
      <c r="G29" s="632"/>
      <c r="H29" s="632"/>
      <c r="I29" s="632"/>
      <c r="J29" s="632"/>
      <c r="K29" s="632"/>
      <c r="L29" s="632"/>
      <c r="M29" s="632"/>
      <c r="N29" s="632"/>
      <c r="O29" s="632"/>
      <c r="P29" s="632"/>
      <c r="Q29" s="633"/>
      <c r="R29" s="634">
        <v>4034</v>
      </c>
      <c r="S29" s="635"/>
      <c r="T29" s="635"/>
      <c r="U29" s="635"/>
      <c r="V29" s="635"/>
      <c r="W29" s="635"/>
      <c r="X29" s="635"/>
      <c r="Y29" s="636"/>
      <c r="Z29" s="672">
        <v>0.1</v>
      </c>
      <c r="AA29" s="672"/>
      <c r="AB29" s="672"/>
      <c r="AC29" s="672"/>
      <c r="AD29" s="673" t="s">
        <v>129</v>
      </c>
      <c r="AE29" s="673"/>
      <c r="AF29" s="673"/>
      <c r="AG29" s="673"/>
      <c r="AH29" s="673"/>
      <c r="AI29" s="673"/>
      <c r="AJ29" s="673"/>
      <c r="AK29" s="673"/>
      <c r="AL29" s="637" t="s">
        <v>239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311</v>
      </c>
      <c r="CE29" s="654"/>
      <c r="CF29" s="631" t="s">
        <v>312</v>
      </c>
      <c r="CG29" s="632"/>
      <c r="CH29" s="632"/>
      <c r="CI29" s="632"/>
      <c r="CJ29" s="632"/>
      <c r="CK29" s="632"/>
      <c r="CL29" s="632"/>
      <c r="CM29" s="632"/>
      <c r="CN29" s="632"/>
      <c r="CO29" s="632"/>
      <c r="CP29" s="632"/>
      <c r="CQ29" s="633"/>
      <c r="CR29" s="634">
        <v>370238</v>
      </c>
      <c r="CS29" s="647"/>
      <c r="CT29" s="647"/>
      <c r="CU29" s="647"/>
      <c r="CV29" s="647"/>
      <c r="CW29" s="647"/>
      <c r="CX29" s="647"/>
      <c r="CY29" s="648"/>
      <c r="CZ29" s="637">
        <v>7.1</v>
      </c>
      <c r="DA29" s="649"/>
      <c r="DB29" s="649"/>
      <c r="DC29" s="650"/>
      <c r="DD29" s="640">
        <v>370238</v>
      </c>
      <c r="DE29" s="647"/>
      <c r="DF29" s="647"/>
      <c r="DG29" s="647"/>
      <c r="DH29" s="647"/>
      <c r="DI29" s="647"/>
      <c r="DJ29" s="647"/>
      <c r="DK29" s="648"/>
      <c r="DL29" s="640">
        <v>370238</v>
      </c>
      <c r="DM29" s="647"/>
      <c r="DN29" s="647"/>
      <c r="DO29" s="647"/>
      <c r="DP29" s="647"/>
      <c r="DQ29" s="647"/>
      <c r="DR29" s="647"/>
      <c r="DS29" s="647"/>
      <c r="DT29" s="647"/>
      <c r="DU29" s="647"/>
      <c r="DV29" s="648"/>
      <c r="DW29" s="637">
        <v>13.1</v>
      </c>
      <c r="DX29" s="649"/>
      <c r="DY29" s="649"/>
      <c r="DZ29" s="649"/>
      <c r="EA29" s="649"/>
      <c r="EB29" s="649"/>
      <c r="EC29" s="661"/>
    </row>
    <row r="30" spans="2:133" ht="11.25" customHeight="1" x14ac:dyDescent="0.2">
      <c r="B30" s="631" t="s">
        <v>313</v>
      </c>
      <c r="C30" s="632"/>
      <c r="D30" s="632"/>
      <c r="E30" s="632"/>
      <c r="F30" s="632"/>
      <c r="G30" s="632"/>
      <c r="H30" s="632"/>
      <c r="I30" s="632"/>
      <c r="J30" s="632"/>
      <c r="K30" s="632"/>
      <c r="L30" s="632"/>
      <c r="M30" s="632"/>
      <c r="N30" s="632"/>
      <c r="O30" s="632"/>
      <c r="P30" s="632"/>
      <c r="Q30" s="633"/>
      <c r="R30" s="634">
        <v>536236</v>
      </c>
      <c r="S30" s="635"/>
      <c r="T30" s="635"/>
      <c r="U30" s="635"/>
      <c r="V30" s="635"/>
      <c r="W30" s="635"/>
      <c r="X30" s="635"/>
      <c r="Y30" s="636"/>
      <c r="Z30" s="672">
        <v>9.6999999999999993</v>
      </c>
      <c r="AA30" s="672"/>
      <c r="AB30" s="672"/>
      <c r="AC30" s="672"/>
      <c r="AD30" s="673" t="s">
        <v>129</v>
      </c>
      <c r="AE30" s="673"/>
      <c r="AF30" s="673"/>
      <c r="AG30" s="673"/>
      <c r="AH30" s="673"/>
      <c r="AI30" s="673"/>
      <c r="AJ30" s="673"/>
      <c r="AK30" s="673"/>
      <c r="AL30" s="637" t="s">
        <v>129</v>
      </c>
      <c r="AM30" s="638"/>
      <c r="AN30" s="638"/>
      <c r="AO30" s="674"/>
      <c r="AP30" s="686" t="s">
        <v>228</v>
      </c>
      <c r="AQ30" s="687"/>
      <c r="AR30" s="687"/>
      <c r="AS30" s="687"/>
      <c r="AT30" s="687"/>
      <c r="AU30" s="687"/>
      <c r="AV30" s="687"/>
      <c r="AW30" s="687"/>
      <c r="AX30" s="687"/>
      <c r="AY30" s="687"/>
      <c r="AZ30" s="687"/>
      <c r="BA30" s="687"/>
      <c r="BB30" s="687"/>
      <c r="BC30" s="687"/>
      <c r="BD30" s="687"/>
      <c r="BE30" s="687"/>
      <c r="BF30" s="688"/>
      <c r="BG30" s="686" t="s">
        <v>314</v>
      </c>
      <c r="BH30" s="706"/>
      <c r="BI30" s="706"/>
      <c r="BJ30" s="706"/>
      <c r="BK30" s="706"/>
      <c r="BL30" s="706"/>
      <c r="BM30" s="706"/>
      <c r="BN30" s="706"/>
      <c r="BO30" s="706"/>
      <c r="BP30" s="706"/>
      <c r="BQ30" s="707"/>
      <c r="BR30" s="686" t="s">
        <v>315</v>
      </c>
      <c r="BS30" s="706"/>
      <c r="BT30" s="706"/>
      <c r="BU30" s="706"/>
      <c r="BV30" s="706"/>
      <c r="BW30" s="706"/>
      <c r="BX30" s="706"/>
      <c r="BY30" s="706"/>
      <c r="BZ30" s="706"/>
      <c r="CA30" s="706"/>
      <c r="CB30" s="707"/>
      <c r="CD30" s="655"/>
      <c r="CE30" s="656"/>
      <c r="CF30" s="631" t="s">
        <v>316</v>
      </c>
      <c r="CG30" s="632"/>
      <c r="CH30" s="632"/>
      <c r="CI30" s="632"/>
      <c r="CJ30" s="632"/>
      <c r="CK30" s="632"/>
      <c r="CL30" s="632"/>
      <c r="CM30" s="632"/>
      <c r="CN30" s="632"/>
      <c r="CO30" s="632"/>
      <c r="CP30" s="632"/>
      <c r="CQ30" s="633"/>
      <c r="CR30" s="634">
        <v>352457</v>
      </c>
      <c r="CS30" s="635"/>
      <c r="CT30" s="635"/>
      <c r="CU30" s="635"/>
      <c r="CV30" s="635"/>
      <c r="CW30" s="635"/>
      <c r="CX30" s="635"/>
      <c r="CY30" s="636"/>
      <c r="CZ30" s="637">
        <v>6.8</v>
      </c>
      <c r="DA30" s="649"/>
      <c r="DB30" s="649"/>
      <c r="DC30" s="650"/>
      <c r="DD30" s="640">
        <v>352457</v>
      </c>
      <c r="DE30" s="635"/>
      <c r="DF30" s="635"/>
      <c r="DG30" s="635"/>
      <c r="DH30" s="635"/>
      <c r="DI30" s="635"/>
      <c r="DJ30" s="635"/>
      <c r="DK30" s="636"/>
      <c r="DL30" s="640">
        <v>352457</v>
      </c>
      <c r="DM30" s="635"/>
      <c r="DN30" s="635"/>
      <c r="DO30" s="635"/>
      <c r="DP30" s="635"/>
      <c r="DQ30" s="635"/>
      <c r="DR30" s="635"/>
      <c r="DS30" s="635"/>
      <c r="DT30" s="635"/>
      <c r="DU30" s="635"/>
      <c r="DV30" s="636"/>
      <c r="DW30" s="637">
        <v>12.5</v>
      </c>
      <c r="DX30" s="649"/>
      <c r="DY30" s="649"/>
      <c r="DZ30" s="649"/>
      <c r="EA30" s="649"/>
      <c r="EB30" s="649"/>
      <c r="EC30" s="661"/>
    </row>
    <row r="31" spans="2:133" ht="11.25" customHeight="1" x14ac:dyDescent="0.2">
      <c r="B31" s="709" t="s">
        <v>317</v>
      </c>
      <c r="C31" s="710"/>
      <c r="D31" s="710"/>
      <c r="E31" s="710"/>
      <c r="F31" s="710"/>
      <c r="G31" s="710"/>
      <c r="H31" s="710"/>
      <c r="I31" s="710"/>
      <c r="J31" s="710"/>
      <c r="K31" s="710"/>
      <c r="L31" s="710"/>
      <c r="M31" s="710"/>
      <c r="N31" s="710"/>
      <c r="O31" s="710"/>
      <c r="P31" s="710"/>
      <c r="Q31" s="711"/>
      <c r="R31" s="634" t="s">
        <v>129</v>
      </c>
      <c r="S31" s="635"/>
      <c r="T31" s="635"/>
      <c r="U31" s="635"/>
      <c r="V31" s="635"/>
      <c r="W31" s="635"/>
      <c r="X31" s="635"/>
      <c r="Y31" s="636"/>
      <c r="Z31" s="672" t="s">
        <v>129</v>
      </c>
      <c r="AA31" s="672"/>
      <c r="AB31" s="672"/>
      <c r="AC31" s="672"/>
      <c r="AD31" s="673" t="s">
        <v>129</v>
      </c>
      <c r="AE31" s="673"/>
      <c r="AF31" s="673"/>
      <c r="AG31" s="673"/>
      <c r="AH31" s="673"/>
      <c r="AI31" s="673"/>
      <c r="AJ31" s="673"/>
      <c r="AK31" s="673"/>
      <c r="AL31" s="637" t="s">
        <v>239</v>
      </c>
      <c r="AM31" s="638"/>
      <c r="AN31" s="638"/>
      <c r="AO31" s="674"/>
      <c r="AP31" s="700" t="s">
        <v>318</v>
      </c>
      <c r="AQ31" s="701"/>
      <c r="AR31" s="701"/>
      <c r="AS31" s="701"/>
      <c r="AT31" s="702" t="s">
        <v>319</v>
      </c>
      <c r="AU31" s="212"/>
      <c r="AV31" s="212"/>
      <c r="AW31" s="212"/>
      <c r="AX31" s="692" t="s">
        <v>190</v>
      </c>
      <c r="AY31" s="693"/>
      <c r="AZ31" s="693"/>
      <c r="BA31" s="693"/>
      <c r="BB31" s="693"/>
      <c r="BC31" s="693"/>
      <c r="BD31" s="693"/>
      <c r="BE31" s="693"/>
      <c r="BF31" s="694"/>
      <c r="BG31" s="696">
        <v>99.4</v>
      </c>
      <c r="BH31" s="697"/>
      <c r="BI31" s="697"/>
      <c r="BJ31" s="697"/>
      <c r="BK31" s="697"/>
      <c r="BL31" s="697"/>
      <c r="BM31" s="698">
        <v>98.4</v>
      </c>
      <c r="BN31" s="697"/>
      <c r="BO31" s="697"/>
      <c r="BP31" s="697"/>
      <c r="BQ31" s="699"/>
      <c r="BR31" s="696">
        <v>99.3</v>
      </c>
      <c r="BS31" s="697"/>
      <c r="BT31" s="697"/>
      <c r="BU31" s="697"/>
      <c r="BV31" s="697"/>
      <c r="BW31" s="697"/>
      <c r="BX31" s="698">
        <v>98.4</v>
      </c>
      <c r="BY31" s="697"/>
      <c r="BZ31" s="697"/>
      <c r="CA31" s="697"/>
      <c r="CB31" s="699"/>
      <c r="CD31" s="655"/>
      <c r="CE31" s="656"/>
      <c r="CF31" s="631" t="s">
        <v>320</v>
      </c>
      <c r="CG31" s="632"/>
      <c r="CH31" s="632"/>
      <c r="CI31" s="632"/>
      <c r="CJ31" s="632"/>
      <c r="CK31" s="632"/>
      <c r="CL31" s="632"/>
      <c r="CM31" s="632"/>
      <c r="CN31" s="632"/>
      <c r="CO31" s="632"/>
      <c r="CP31" s="632"/>
      <c r="CQ31" s="633"/>
      <c r="CR31" s="634">
        <v>17781</v>
      </c>
      <c r="CS31" s="647"/>
      <c r="CT31" s="647"/>
      <c r="CU31" s="647"/>
      <c r="CV31" s="647"/>
      <c r="CW31" s="647"/>
      <c r="CX31" s="647"/>
      <c r="CY31" s="648"/>
      <c r="CZ31" s="637">
        <v>0.3</v>
      </c>
      <c r="DA31" s="649"/>
      <c r="DB31" s="649"/>
      <c r="DC31" s="650"/>
      <c r="DD31" s="640">
        <v>17781</v>
      </c>
      <c r="DE31" s="647"/>
      <c r="DF31" s="647"/>
      <c r="DG31" s="647"/>
      <c r="DH31" s="647"/>
      <c r="DI31" s="647"/>
      <c r="DJ31" s="647"/>
      <c r="DK31" s="648"/>
      <c r="DL31" s="640">
        <v>17781</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2">
      <c r="B32" s="631" t="s">
        <v>321</v>
      </c>
      <c r="C32" s="632"/>
      <c r="D32" s="632"/>
      <c r="E32" s="632"/>
      <c r="F32" s="632"/>
      <c r="G32" s="632"/>
      <c r="H32" s="632"/>
      <c r="I32" s="632"/>
      <c r="J32" s="632"/>
      <c r="K32" s="632"/>
      <c r="L32" s="632"/>
      <c r="M32" s="632"/>
      <c r="N32" s="632"/>
      <c r="O32" s="632"/>
      <c r="P32" s="632"/>
      <c r="Q32" s="633"/>
      <c r="R32" s="634">
        <v>416104</v>
      </c>
      <c r="S32" s="635"/>
      <c r="T32" s="635"/>
      <c r="U32" s="635"/>
      <c r="V32" s="635"/>
      <c r="W32" s="635"/>
      <c r="X32" s="635"/>
      <c r="Y32" s="636"/>
      <c r="Z32" s="672">
        <v>7.5</v>
      </c>
      <c r="AA32" s="672"/>
      <c r="AB32" s="672"/>
      <c r="AC32" s="672"/>
      <c r="AD32" s="673" t="s">
        <v>129</v>
      </c>
      <c r="AE32" s="673"/>
      <c r="AF32" s="673"/>
      <c r="AG32" s="673"/>
      <c r="AH32" s="673"/>
      <c r="AI32" s="673"/>
      <c r="AJ32" s="673"/>
      <c r="AK32" s="673"/>
      <c r="AL32" s="637" t="s">
        <v>129</v>
      </c>
      <c r="AM32" s="638"/>
      <c r="AN32" s="638"/>
      <c r="AO32" s="674"/>
      <c r="AP32" s="675"/>
      <c r="AQ32" s="676"/>
      <c r="AR32" s="676"/>
      <c r="AS32" s="676"/>
      <c r="AT32" s="703"/>
      <c r="AU32" s="208" t="s">
        <v>322</v>
      </c>
      <c r="AX32" s="631" t="s">
        <v>323</v>
      </c>
      <c r="AY32" s="632"/>
      <c r="AZ32" s="632"/>
      <c r="BA32" s="632"/>
      <c r="BB32" s="632"/>
      <c r="BC32" s="632"/>
      <c r="BD32" s="632"/>
      <c r="BE32" s="632"/>
      <c r="BF32" s="633"/>
      <c r="BG32" s="705">
        <v>99</v>
      </c>
      <c r="BH32" s="647"/>
      <c r="BI32" s="647"/>
      <c r="BJ32" s="647"/>
      <c r="BK32" s="647"/>
      <c r="BL32" s="647"/>
      <c r="BM32" s="638">
        <v>97.4</v>
      </c>
      <c r="BN32" s="647"/>
      <c r="BO32" s="647"/>
      <c r="BP32" s="647"/>
      <c r="BQ32" s="670"/>
      <c r="BR32" s="705">
        <v>99.1</v>
      </c>
      <c r="BS32" s="647"/>
      <c r="BT32" s="647"/>
      <c r="BU32" s="647"/>
      <c r="BV32" s="647"/>
      <c r="BW32" s="647"/>
      <c r="BX32" s="638">
        <v>97.6</v>
      </c>
      <c r="BY32" s="647"/>
      <c r="BZ32" s="647"/>
      <c r="CA32" s="647"/>
      <c r="CB32" s="670"/>
      <c r="CD32" s="657"/>
      <c r="CE32" s="658"/>
      <c r="CF32" s="631" t="s">
        <v>324</v>
      </c>
      <c r="CG32" s="632"/>
      <c r="CH32" s="632"/>
      <c r="CI32" s="632"/>
      <c r="CJ32" s="632"/>
      <c r="CK32" s="632"/>
      <c r="CL32" s="632"/>
      <c r="CM32" s="632"/>
      <c r="CN32" s="632"/>
      <c r="CO32" s="632"/>
      <c r="CP32" s="632"/>
      <c r="CQ32" s="633"/>
      <c r="CR32" s="634" t="s">
        <v>129</v>
      </c>
      <c r="CS32" s="635"/>
      <c r="CT32" s="635"/>
      <c r="CU32" s="635"/>
      <c r="CV32" s="635"/>
      <c r="CW32" s="635"/>
      <c r="CX32" s="635"/>
      <c r="CY32" s="636"/>
      <c r="CZ32" s="637" t="s">
        <v>129</v>
      </c>
      <c r="DA32" s="649"/>
      <c r="DB32" s="649"/>
      <c r="DC32" s="650"/>
      <c r="DD32" s="640" t="s">
        <v>129</v>
      </c>
      <c r="DE32" s="635"/>
      <c r="DF32" s="635"/>
      <c r="DG32" s="635"/>
      <c r="DH32" s="635"/>
      <c r="DI32" s="635"/>
      <c r="DJ32" s="635"/>
      <c r="DK32" s="636"/>
      <c r="DL32" s="640" t="s">
        <v>239</v>
      </c>
      <c r="DM32" s="635"/>
      <c r="DN32" s="635"/>
      <c r="DO32" s="635"/>
      <c r="DP32" s="635"/>
      <c r="DQ32" s="635"/>
      <c r="DR32" s="635"/>
      <c r="DS32" s="635"/>
      <c r="DT32" s="635"/>
      <c r="DU32" s="635"/>
      <c r="DV32" s="636"/>
      <c r="DW32" s="637" t="s">
        <v>239</v>
      </c>
      <c r="DX32" s="649"/>
      <c r="DY32" s="649"/>
      <c r="DZ32" s="649"/>
      <c r="EA32" s="649"/>
      <c r="EB32" s="649"/>
      <c r="EC32" s="661"/>
    </row>
    <row r="33" spans="2:133" ht="11.25" customHeight="1" x14ac:dyDescent="0.2">
      <c r="B33" s="631" t="s">
        <v>325</v>
      </c>
      <c r="C33" s="632"/>
      <c r="D33" s="632"/>
      <c r="E33" s="632"/>
      <c r="F33" s="632"/>
      <c r="G33" s="632"/>
      <c r="H33" s="632"/>
      <c r="I33" s="632"/>
      <c r="J33" s="632"/>
      <c r="K33" s="632"/>
      <c r="L33" s="632"/>
      <c r="M33" s="632"/>
      <c r="N33" s="632"/>
      <c r="O33" s="632"/>
      <c r="P33" s="632"/>
      <c r="Q33" s="633"/>
      <c r="R33" s="634">
        <v>10881</v>
      </c>
      <c r="S33" s="635"/>
      <c r="T33" s="635"/>
      <c r="U33" s="635"/>
      <c r="V33" s="635"/>
      <c r="W33" s="635"/>
      <c r="X33" s="635"/>
      <c r="Y33" s="636"/>
      <c r="Z33" s="672">
        <v>0.2</v>
      </c>
      <c r="AA33" s="672"/>
      <c r="AB33" s="672"/>
      <c r="AC33" s="672"/>
      <c r="AD33" s="673" t="s">
        <v>239</v>
      </c>
      <c r="AE33" s="673"/>
      <c r="AF33" s="673"/>
      <c r="AG33" s="673"/>
      <c r="AH33" s="673"/>
      <c r="AI33" s="673"/>
      <c r="AJ33" s="673"/>
      <c r="AK33" s="673"/>
      <c r="AL33" s="637" t="s">
        <v>129</v>
      </c>
      <c r="AM33" s="638"/>
      <c r="AN33" s="638"/>
      <c r="AO33" s="674"/>
      <c r="AP33" s="677"/>
      <c r="AQ33" s="678"/>
      <c r="AR33" s="678"/>
      <c r="AS33" s="678"/>
      <c r="AT33" s="704"/>
      <c r="AU33" s="213"/>
      <c r="AV33" s="213"/>
      <c r="AW33" s="213"/>
      <c r="AX33" s="615" t="s">
        <v>326</v>
      </c>
      <c r="AY33" s="616"/>
      <c r="AZ33" s="616"/>
      <c r="BA33" s="616"/>
      <c r="BB33" s="616"/>
      <c r="BC33" s="616"/>
      <c r="BD33" s="616"/>
      <c r="BE33" s="616"/>
      <c r="BF33" s="617"/>
      <c r="BG33" s="695">
        <v>99.5</v>
      </c>
      <c r="BH33" s="619"/>
      <c r="BI33" s="619"/>
      <c r="BJ33" s="619"/>
      <c r="BK33" s="619"/>
      <c r="BL33" s="619"/>
      <c r="BM33" s="665">
        <v>98.8</v>
      </c>
      <c r="BN33" s="619"/>
      <c r="BO33" s="619"/>
      <c r="BP33" s="619"/>
      <c r="BQ33" s="682"/>
      <c r="BR33" s="695">
        <v>99.4</v>
      </c>
      <c r="BS33" s="619"/>
      <c r="BT33" s="619"/>
      <c r="BU33" s="619"/>
      <c r="BV33" s="619"/>
      <c r="BW33" s="619"/>
      <c r="BX33" s="665">
        <v>98.8</v>
      </c>
      <c r="BY33" s="619"/>
      <c r="BZ33" s="619"/>
      <c r="CA33" s="619"/>
      <c r="CB33" s="682"/>
      <c r="CD33" s="631" t="s">
        <v>327</v>
      </c>
      <c r="CE33" s="632"/>
      <c r="CF33" s="632"/>
      <c r="CG33" s="632"/>
      <c r="CH33" s="632"/>
      <c r="CI33" s="632"/>
      <c r="CJ33" s="632"/>
      <c r="CK33" s="632"/>
      <c r="CL33" s="632"/>
      <c r="CM33" s="632"/>
      <c r="CN33" s="632"/>
      <c r="CO33" s="632"/>
      <c r="CP33" s="632"/>
      <c r="CQ33" s="633"/>
      <c r="CR33" s="634">
        <v>2581607</v>
      </c>
      <c r="CS33" s="647"/>
      <c r="CT33" s="647"/>
      <c r="CU33" s="647"/>
      <c r="CV33" s="647"/>
      <c r="CW33" s="647"/>
      <c r="CX33" s="647"/>
      <c r="CY33" s="648"/>
      <c r="CZ33" s="637">
        <v>49.5</v>
      </c>
      <c r="DA33" s="649"/>
      <c r="DB33" s="649"/>
      <c r="DC33" s="650"/>
      <c r="DD33" s="640">
        <v>1990512</v>
      </c>
      <c r="DE33" s="647"/>
      <c r="DF33" s="647"/>
      <c r="DG33" s="647"/>
      <c r="DH33" s="647"/>
      <c r="DI33" s="647"/>
      <c r="DJ33" s="647"/>
      <c r="DK33" s="648"/>
      <c r="DL33" s="640">
        <v>1189771</v>
      </c>
      <c r="DM33" s="647"/>
      <c r="DN33" s="647"/>
      <c r="DO33" s="647"/>
      <c r="DP33" s="647"/>
      <c r="DQ33" s="647"/>
      <c r="DR33" s="647"/>
      <c r="DS33" s="647"/>
      <c r="DT33" s="647"/>
      <c r="DU33" s="647"/>
      <c r="DV33" s="648"/>
      <c r="DW33" s="637">
        <v>42.2</v>
      </c>
      <c r="DX33" s="649"/>
      <c r="DY33" s="649"/>
      <c r="DZ33" s="649"/>
      <c r="EA33" s="649"/>
      <c r="EB33" s="649"/>
      <c r="EC33" s="661"/>
    </row>
    <row r="34" spans="2:133" ht="11.25" customHeight="1" x14ac:dyDescent="0.2">
      <c r="B34" s="631" t="s">
        <v>328</v>
      </c>
      <c r="C34" s="632"/>
      <c r="D34" s="632"/>
      <c r="E34" s="632"/>
      <c r="F34" s="632"/>
      <c r="G34" s="632"/>
      <c r="H34" s="632"/>
      <c r="I34" s="632"/>
      <c r="J34" s="632"/>
      <c r="K34" s="632"/>
      <c r="L34" s="632"/>
      <c r="M34" s="632"/>
      <c r="N34" s="632"/>
      <c r="O34" s="632"/>
      <c r="P34" s="632"/>
      <c r="Q34" s="633"/>
      <c r="R34" s="634">
        <v>95099</v>
      </c>
      <c r="S34" s="635"/>
      <c r="T34" s="635"/>
      <c r="U34" s="635"/>
      <c r="V34" s="635"/>
      <c r="W34" s="635"/>
      <c r="X34" s="635"/>
      <c r="Y34" s="636"/>
      <c r="Z34" s="672">
        <v>1.7</v>
      </c>
      <c r="AA34" s="672"/>
      <c r="AB34" s="672"/>
      <c r="AC34" s="672"/>
      <c r="AD34" s="673" t="s">
        <v>129</v>
      </c>
      <c r="AE34" s="673"/>
      <c r="AF34" s="673"/>
      <c r="AG34" s="673"/>
      <c r="AH34" s="673"/>
      <c r="AI34" s="673"/>
      <c r="AJ34" s="673"/>
      <c r="AK34" s="673"/>
      <c r="AL34" s="637" t="s">
        <v>129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329</v>
      </c>
      <c r="CE34" s="632"/>
      <c r="CF34" s="632"/>
      <c r="CG34" s="632"/>
      <c r="CH34" s="632"/>
      <c r="CI34" s="632"/>
      <c r="CJ34" s="632"/>
      <c r="CK34" s="632"/>
      <c r="CL34" s="632"/>
      <c r="CM34" s="632"/>
      <c r="CN34" s="632"/>
      <c r="CO34" s="632"/>
      <c r="CP34" s="632"/>
      <c r="CQ34" s="633"/>
      <c r="CR34" s="634">
        <v>1055879</v>
      </c>
      <c r="CS34" s="635"/>
      <c r="CT34" s="635"/>
      <c r="CU34" s="635"/>
      <c r="CV34" s="635"/>
      <c r="CW34" s="635"/>
      <c r="CX34" s="635"/>
      <c r="CY34" s="636"/>
      <c r="CZ34" s="637">
        <v>20.3</v>
      </c>
      <c r="DA34" s="649"/>
      <c r="DB34" s="649"/>
      <c r="DC34" s="650"/>
      <c r="DD34" s="640">
        <v>596620</v>
      </c>
      <c r="DE34" s="635"/>
      <c r="DF34" s="635"/>
      <c r="DG34" s="635"/>
      <c r="DH34" s="635"/>
      <c r="DI34" s="635"/>
      <c r="DJ34" s="635"/>
      <c r="DK34" s="636"/>
      <c r="DL34" s="640">
        <v>448323</v>
      </c>
      <c r="DM34" s="635"/>
      <c r="DN34" s="635"/>
      <c r="DO34" s="635"/>
      <c r="DP34" s="635"/>
      <c r="DQ34" s="635"/>
      <c r="DR34" s="635"/>
      <c r="DS34" s="635"/>
      <c r="DT34" s="635"/>
      <c r="DU34" s="635"/>
      <c r="DV34" s="636"/>
      <c r="DW34" s="637">
        <v>15.9</v>
      </c>
      <c r="DX34" s="649"/>
      <c r="DY34" s="649"/>
      <c r="DZ34" s="649"/>
      <c r="EA34" s="649"/>
      <c r="EB34" s="649"/>
      <c r="EC34" s="661"/>
    </row>
    <row r="35" spans="2:133" ht="11.25" customHeight="1" x14ac:dyDescent="0.2">
      <c r="B35" s="631" t="s">
        <v>330</v>
      </c>
      <c r="C35" s="632"/>
      <c r="D35" s="632"/>
      <c r="E35" s="632"/>
      <c r="F35" s="632"/>
      <c r="G35" s="632"/>
      <c r="H35" s="632"/>
      <c r="I35" s="632"/>
      <c r="J35" s="632"/>
      <c r="K35" s="632"/>
      <c r="L35" s="632"/>
      <c r="M35" s="632"/>
      <c r="N35" s="632"/>
      <c r="O35" s="632"/>
      <c r="P35" s="632"/>
      <c r="Q35" s="633"/>
      <c r="R35" s="634">
        <v>91633</v>
      </c>
      <c r="S35" s="635"/>
      <c r="T35" s="635"/>
      <c r="U35" s="635"/>
      <c r="V35" s="635"/>
      <c r="W35" s="635"/>
      <c r="X35" s="635"/>
      <c r="Y35" s="636"/>
      <c r="Z35" s="672">
        <v>1.7</v>
      </c>
      <c r="AA35" s="672"/>
      <c r="AB35" s="672"/>
      <c r="AC35" s="672"/>
      <c r="AD35" s="673" t="s">
        <v>129</v>
      </c>
      <c r="AE35" s="673"/>
      <c r="AF35" s="673"/>
      <c r="AG35" s="673"/>
      <c r="AH35" s="673"/>
      <c r="AI35" s="673"/>
      <c r="AJ35" s="673"/>
      <c r="AK35" s="673"/>
      <c r="AL35" s="637" t="s">
        <v>129</v>
      </c>
      <c r="AM35" s="638"/>
      <c r="AN35" s="638"/>
      <c r="AO35" s="674"/>
      <c r="AP35" s="216"/>
      <c r="AQ35" s="686" t="s">
        <v>331</v>
      </c>
      <c r="AR35" s="687"/>
      <c r="AS35" s="687"/>
      <c r="AT35" s="687"/>
      <c r="AU35" s="687"/>
      <c r="AV35" s="687"/>
      <c r="AW35" s="687"/>
      <c r="AX35" s="687"/>
      <c r="AY35" s="687"/>
      <c r="AZ35" s="687"/>
      <c r="BA35" s="687"/>
      <c r="BB35" s="687"/>
      <c r="BC35" s="687"/>
      <c r="BD35" s="687"/>
      <c r="BE35" s="687"/>
      <c r="BF35" s="688"/>
      <c r="BG35" s="686" t="s">
        <v>332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333</v>
      </c>
      <c r="CE35" s="632"/>
      <c r="CF35" s="632"/>
      <c r="CG35" s="632"/>
      <c r="CH35" s="632"/>
      <c r="CI35" s="632"/>
      <c r="CJ35" s="632"/>
      <c r="CK35" s="632"/>
      <c r="CL35" s="632"/>
      <c r="CM35" s="632"/>
      <c r="CN35" s="632"/>
      <c r="CO35" s="632"/>
      <c r="CP35" s="632"/>
      <c r="CQ35" s="633"/>
      <c r="CR35" s="634">
        <v>41157</v>
      </c>
      <c r="CS35" s="647"/>
      <c r="CT35" s="647"/>
      <c r="CU35" s="647"/>
      <c r="CV35" s="647"/>
      <c r="CW35" s="647"/>
      <c r="CX35" s="647"/>
      <c r="CY35" s="648"/>
      <c r="CZ35" s="637">
        <v>0.8</v>
      </c>
      <c r="DA35" s="649"/>
      <c r="DB35" s="649"/>
      <c r="DC35" s="650"/>
      <c r="DD35" s="640">
        <v>18430</v>
      </c>
      <c r="DE35" s="647"/>
      <c r="DF35" s="647"/>
      <c r="DG35" s="647"/>
      <c r="DH35" s="647"/>
      <c r="DI35" s="647"/>
      <c r="DJ35" s="647"/>
      <c r="DK35" s="648"/>
      <c r="DL35" s="640">
        <v>18430</v>
      </c>
      <c r="DM35" s="647"/>
      <c r="DN35" s="647"/>
      <c r="DO35" s="647"/>
      <c r="DP35" s="647"/>
      <c r="DQ35" s="647"/>
      <c r="DR35" s="647"/>
      <c r="DS35" s="647"/>
      <c r="DT35" s="647"/>
      <c r="DU35" s="647"/>
      <c r="DV35" s="648"/>
      <c r="DW35" s="637">
        <v>0.7</v>
      </c>
      <c r="DX35" s="649"/>
      <c r="DY35" s="649"/>
      <c r="DZ35" s="649"/>
      <c r="EA35" s="649"/>
      <c r="EB35" s="649"/>
      <c r="EC35" s="661"/>
    </row>
    <row r="36" spans="2:133" ht="11.25" customHeight="1" x14ac:dyDescent="0.2">
      <c r="B36" s="631" t="s">
        <v>334</v>
      </c>
      <c r="C36" s="632"/>
      <c r="D36" s="632"/>
      <c r="E36" s="632"/>
      <c r="F36" s="632"/>
      <c r="G36" s="632"/>
      <c r="H36" s="632"/>
      <c r="I36" s="632"/>
      <c r="J36" s="632"/>
      <c r="K36" s="632"/>
      <c r="L36" s="632"/>
      <c r="M36" s="632"/>
      <c r="N36" s="632"/>
      <c r="O36" s="632"/>
      <c r="P36" s="632"/>
      <c r="Q36" s="633"/>
      <c r="R36" s="634">
        <v>581149</v>
      </c>
      <c r="S36" s="635"/>
      <c r="T36" s="635"/>
      <c r="U36" s="635"/>
      <c r="V36" s="635"/>
      <c r="W36" s="635"/>
      <c r="X36" s="635"/>
      <c r="Y36" s="636"/>
      <c r="Z36" s="672">
        <v>10.5</v>
      </c>
      <c r="AA36" s="672"/>
      <c r="AB36" s="672"/>
      <c r="AC36" s="672"/>
      <c r="AD36" s="673" t="s">
        <v>239</v>
      </c>
      <c r="AE36" s="673"/>
      <c r="AF36" s="673"/>
      <c r="AG36" s="673"/>
      <c r="AH36" s="673"/>
      <c r="AI36" s="673"/>
      <c r="AJ36" s="673"/>
      <c r="AK36" s="673"/>
      <c r="AL36" s="637" t="s">
        <v>129</v>
      </c>
      <c r="AM36" s="638"/>
      <c r="AN36" s="638"/>
      <c r="AO36" s="674"/>
      <c r="AP36" s="216"/>
      <c r="AQ36" s="683" t="s">
        <v>335</v>
      </c>
      <c r="AR36" s="684"/>
      <c r="AS36" s="684"/>
      <c r="AT36" s="684"/>
      <c r="AU36" s="684"/>
      <c r="AV36" s="684"/>
      <c r="AW36" s="684"/>
      <c r="AX36" s="684"/>
      <c r="AY36" s="685"/>
      <c r="AZ36" s="689">
        <v>462897</v>
      </c>
      <c r="BA36" s="690"/>
      <c r="BB36" s="690"/>
      <c r="BC36" s="690"/>
      <c r="BD36" s="690"/>
      <c r="BE36" s="690"/>
      <c r="BF36" s="691"/>
      <c r="BG36" s="692" t="s">
        <v>336</v>
      </c>
      <c r="BH36" s="693"/>
      <c r="BI36" s="693"/>
      <c r="BJ36" s="693"/>
      <c r="BK36" s="693"/>
      <c r="BL36" s="693"/>
      <c r="BM36" s="693"/>
      <c r="BN36" s="693"/>
      <c r="BO36" s="693"/>
      <c r="BP36" s="693"/>
      <c r="BQ36" s="693"/>
      <c r="BR36" s="693"/>
      <c r="BS36" s="693"/>
      <c r="BT36" s="693"/>
      <c r="BU36" s="694"/>
      <c r="BV36" s="689">
        <v>118210</v>
      </c>
      <c r="BW36" s="690"/>
      <c r="BX36" s="690"/>
      <c r="BY36" s="690"/>
      <c r="BZ36" s="690"/>
      <c r="CA36" s="690"/>
      <c r="CB36" s="691"/>
      <c r="CD36" s="631" t="s">
        <v>337</v>
      </c>
      <c r="CE36" s="632"/>
      <c r="CF36" s="632"/>
      <c r="CG36" s="632"/>
      <c r="CH36" s="632"/>
      <c r="CI36" s="632"/>
      <c r="CJ36" s="632"/>
      <c r="CK36" s="632"/>
      <c r="CL36" s="632"/>
      <c r="CM36" s="632"/>
      <c r="CN36" s="632"/>
      <c r="CO36" s="632"/>
      <c r="CP36" s="632"/>
      <c r="CQ36" s="633"/>
      <c r="CR36" s="634">
        <v>555325</v>
      </c>
      <c r="CS36" s="635"/>
      <c r="CT36" s="635"/>
      <c r="CU36" s="635"/>
      <c r="CV36" s="635"/>
      <c r="CW36" s="635"/>
      <c r="CX36" s="635"/>
      <c r="CY36" s="636"/>
      <c r="CZ36" s="637">
        <v>10.7</v>
      </c>
      <c r="DA36" s="649"/>
      <c r="DB36" s="649"/>
      <c r="DC36" s="650"/>
      <c r="DD36" s="640">
        <v>505575</v>
      </c>
      <c r="DE36" s="635"/>
      <c r="DF36" s="635"/>
      <c r="DG36" s="635"/>
      <c r="DH36" s="635"/>
      <c r="DI36" s="635"/>
      <c r="DJ36" s="635"/>
      <c r="DK36" s="636"/>
      <c r="DL36" s="640">
        <v>433889</v>
      </c>
      <c r="DM36" s="635"/>
      <c r="DN36" s="635"/>
      <c r="DO36" s="635"/>
      <c r="DP36" s="635"/>
      <c r="DQ36" s="635"/>
      <c r="DR36" s="635"/>
      <c r="DS36" s="635"/>
      <c r="DT36" s="635"/>
      <c r="DU36" s="635"/>
      <c r="DV36" s="636"/>
      <c r="DW36" s="637">
        <v>15.4</v>
      </c>
      <c r="DX36" s="649"/>
      <c r="DY36" s="649"/>
      <c r="DZ36" s="649"/>
      <c r="EA36" s="649"/>
      <c r="EB36" s="649"/>
      <c r="EC36" s="661"/>
    </row>
    <row r="37" spans="2:133" ht="11.25" customHeight="1" x14ac:dyDescent="0.2">
      <c r="B37" s="631" t="s">
        <v>338</v>
      </c>
      <c r="C37" s="632"/>
      <c r="D37" s="632"/>
      <c r="E37" s="632"/>
      <c r="F37" s="632"/>
      <c r="G37" s="632"/>
      <c r="H37" s="632"/>
      <c r="I37" s="632"/>
      <c r="J37" s="632"/>
      <c r="K37" s="632"/>
      <c r="L37" s="632"/>
      <c r="M37" s="632"/>
      <c r="N37" s="632"/>
      <c r="O37" s="632"/>
      <c r="P37" s="632"/>
      <c r="Q37" s="633"/>
      <c r="R37" s="634">
        <v>64362</v>
      </c>
      <c r="S37" s="635"/>
      <c r="T37" s="635"/>
      <c r="U37" s="635"/>
      <c r="V37" s="635"/>
      <c r="W37" s="635"/>
      <c r="X37" s="635"/>
      <c r="Y37" s="636"/>
      <c r="Z37" s="672">
        <v>1.2</v>
      </c>
      <c r="AA37" s="672"/>
      <c r="AB37" s="672"/>
      <c r="AC37" s="672"/>
      <c r="AD37" s="673">
        <v>7</v>
      </c>
      <c r="AE37" s="673"/>
      <c r="AF37" s="673"/>
      <c r="AG37" s="673"/>
      <c r="AH37" s="673"/>
      <c r="AI37" s="673"/>
      <c r="AJ37" s="673"/>
      <c r="AK37" s="673"/>
      <c r="AL37" s="637">
        <v>0</v>
      </c>
      <c r="AM37" s="638"/>
      <c r="AN37" s="638"/>
      <c r="AO37" s="674"/>
      <c r="AQ37" s="667" t="s">
        <v>339</v>
      </c>
      <c r="AR37" s="668"/>
      <c r="AS37" s="668"/>
      <c r="AT37" s="668"/>
      <c r="AU37" s="668"/>
      <c r="AV37" s="668"/>
      <c r="AW37" s="668"/>
      <c r="AX37" s="668"/>
      <c r="AY37" s="669"/>
      <c r="AZ37" s="634">
        <v>80250</v>
      </c>
      <c r="BA37" s="635"/>
      <c r="BB37" s="635"/>
      <c r="BC37" s="635"/>
      <c r="BD37" s="647"/>
      <c r="BE37" s="647"/>
      <c r="BF37" s="670"/>
      <c r="BG37" s="631" t="s">
        <v>340</v>
      </c>
      <c r="BH37" s="632"/>
      <c r="BI37" s="632"/>
      <c r="BJ37" s="632"/>
      <c r="BK37" s="632"/>
      <c r="BL37" s="632"/>
      <c r="BM37" s="632"/>
      <c r="BN37" s="632"/>
      <c r="BO37" s="632"/>
      <c r="BP37" s="632"/>
      <c r="BQ37" s="632"/>
      <c r="BR37" s="632"/>
      <c r="BS37" s="632"/>
      <c r="BT37" s="632"/>
      <c r="BU37" s="633"/>
      <c r="BV37" s="634">
        <v>118210</v>
      </c>
      <c r="BW37" s="635"/>
      <c r="BX37" s="635"/>
      <c r="BY37" s="635"/>
      <c r="BZ37" s="635"/>
      <c r="CA37" s="635"/>
      <c r="CB37" s="671"/>
      <c r="CD37" s="631" t="s">
        <v>341</v>
      </c>
      <c r="CE37" s="632"/>
      <c r="CF37" s="632"/>
      <c r="CG37" s="632"/>
      <c r="CH37" s="632"/>
      <c r="CI37" s="632"/>
      <c r="CJ37" s="632"/>
      <c r="CK37" s="632"/>
      <c r="CL37" s="632"/>
      <c r="CM37" s="632"/>
      <c r="CN37" s="632"/>
      <c r="CO37" s="632"/>
      <c r="CP37" s="632"/>
      <c r="CQ37" s="633"/>
      <c r="CR37" s="634">
        <v>285656</v>
      </c>
      <c r="CS37" s="647"/>
      <c r="CT37" s="647"/>
      <c r="CU37" s="647"/>
      <c r="CV37" s="647"/>
      <c r="CW37" s="647"/>
      <c r="CX37" s="647"/>
      <c r="CY37" s="648"/>
      <c r="CZ37" s="637">
        <v>5.5</v>
      </c>
      <c r="DA37" s="649"/>
      <c r="DB37" s="649"/>
      <c r="DC37" s="650"/>
      <c r="DD37" s="640">
        <v>285656</v>
      </c>
      <c r="DE37" s="647"/>
      <c r="DF37" s="647"/>
      <c r="DG37" s="647"/>
      <c r="DH37" s="647"/>
      <c r="DI37" s="647"/>
      <c r="DJ37" s="647"/>
      <c r="DK37" s="648"/>
      <c r="DL37" s="640">
        <v>285237</v>
      </c>
      <c r="DM37" s="647"/>
      <c r="DN37" s="647"/>
      <c r="DO37" s="647"/>
      <c r="DP37" s="647"/>
      <c r="DQ37" s="647"/>
      <c r="DR37" s="647"/>
      <c r="DS37" s="647"/>
      <c r="DT37" s="647"/>
      <c r="DU37" s="647"/>
      <c r="DV37" s="648"/>
      <c r="DW37" s="637">
        <v>10.1</v>
      </c>
      <c r="DX37" s="649"/>
      <c r="DY37" s="649"/>
      <c r="DZ37" s="649"/>
      <c r="EA37" s="649"/>
      <c r="EB37" s="649"/>
      <c r="EC37" s="661"/>
    </row>
    <row r="38" spans="2:133" ht="11.25" customHeight="1" x14ac:dyDescent="0.2">
      <c r="B38" s="631" t="s">
        <v>342</v>
      </c>
      <c r="C38" s="632"/>
      <c r="D38" s="632"/>
      <c r="E38" s="632"/>
      <c r="F38" s="632"/>
      <c r="G38" s="632"/>
      <c r="H38" s="632"/>
      <c r="I38" s="632"/>
      <c r="J38" s="632"/>
      <c r="K38" s="632"/>
      <c r="L38" s="632"/>
      <c r="M38" s="632"/>
      <c r="N38" s="632"/>
      <c r="O38" s="632"/>
      <c r="P38" s="632"/>
      <c r="Q38" s="633"/>
      <c r="R38" s="634">
        <v>777630</v>
      </c>
      <c r="S38" s="635"/>
      <c r="T38" s="635"/>
      <c r="U38" s="635"/>
      <c r="V38" s="635"/>
      <c r="W38" s="635"/>
      <c r="X38" s="635"/>
      <c r="Y38" s="636"/>
      <c r="Z38" s="672">
        <v>14.1</v>
      </c>
      <c r="AA38" s="672"/>
      <c r="AB38" s="672"/>
      <c r="AC38" s="672"/>
      <c r="AD38" s="673" t="s">
        <v>129</v>
      </c>
      <c r="AE38" s="673"/>
      <c r="AF38" s="673"/>
      <c r="AG38" s="673"/>
      <c r="AH38" s="673"/>
      <c r="AI38" s="673"/>
      <c r="AJ38" s="673"/>
      <c r="AK38" s="673"/>
      <c r="AL38" s="637" t="s">
        <v>129</v>
      </c>
      <c r="AM38" s="638"/>
      <c r="AN38" s="638"/>
      <c r="AO38" s="674"/>
      <c r="AQ38" s="667" t="s">
        <v>343</v>
      </c>
      <c r="AR38" s="668"/>
      <c r="AS38" s="668"/>
      <c r="AT38" s="668"/>
      <c r="AU38" s="668"/>
      <c r="AV38" s="668"/>
      <c r="AW38" s="668"/>
      <c r="AX38" s="668"/>
      <c r="AY38" s="669"/>
      <c r="AZ38" s="634">
        <v>34278</v>
      </c>
      <c r="BA38" s="635"/>
      <c r="BB38" s="635"/>
      <c r="BC38" s="635"/>
      <c r="BD38" s="647"/>
      <c r="BE38" s="647"/>
      <c r="BF38" s="670"/>
      <c r="BG38" s="631" t="s">
        <v>344</v>
      </c>
      <c r="BH38" s="632"/>
      <c r="BI38" s="632"/>
      <c r="BJ38" s="632"/>
      <c r="BK38" s="632"/>
      <c r="BL38" s="632"/>
      <c r="BM38" s="632"/>
      <c r="BN38" s="632"/>
      <c r="BO38" s="632"/>
      <c r="BP38" s="632"/>
      <c r="BQ38" s="632"/>
      <c r="BR38" s="632"/>
      <c r="BS38" s="632"/>
      <c r="BT38" s="632"/>
      <c r="BU38" s="633"/>
      <c r="BV38" s="634">
        <v>1206</v>
      </c>
      <c r="BW38" s="635"/>
      <c r="BX38" s="635"/>
      <c r="BY38" s="635"/>
      <c r="BZ38" s="635"/>
      <c r="CA38" s="635"/>
      <c r="CB38" s="671"/>
      <c r="CD38" s="631" t="s">
        <v>345</v>
      </c>
      <c r="CE38" s="632"/>
      <c r="CF38" s="632"/>
      <c r="CG38" s="632"/>
      <c r="CH38" s="632"/>
      <c r="CI38" s="632"/>
      <c r="CJ38" s="632"/>
      <c r="CK38" s="632"/>
      <c r="CL38" s="632"/>
      <c r="CM38" s="632"/>
      <c r="CN38" s="632"/>
      <c r="CO38" s="632"/>
      <c r="CP38" s="632"/>
      <c r="CQ38" s="633"/>
      <c r="CR38" s="634">
        <v>401947</v>
      </c>
      <c r="CS38" s="635"/>
      <c r="CT38" s="635"/>
      <c r="CU38" s="635"/>
      <c r="CV38" s="635"/>
      <c r="CW38" s="635"/>
      <c r="CX38" s="635"/>
      <c r="CY38" s="636"/>
      <c r="CZ38" s="637">
        <v>7.7</v>
      </c>
      <c r="DA38" s="649"/>
      <c r="DB38" s="649"/>
      <c r="DC38" s="650"/>
      <c r="DD38" s="640">
        <v>342588</v>
      </c>
      <c r="DE38" s="635"/>
      <c r="DF38" s="635"/>
      <c r="DG38" s="635"/>
      <c r="DH38" s="635"/>
      <c r="DI38" s="635"/>
      <c r="DJ38" s="635"/>
      <c r="DK38" s="636"/>
      <c r="DL38" s="640">
        <v>289129</v>
      </c>
      <c r="DM38" s="635"/>
      <c r="DN38" s="635"/>
      <c r="DO38" s="635"/>
      <c r="DP38" s="635"/>
      <c r="DQ38" s="635"/>
      <c r="DR38" s="635"/>
      <c r="DS38" s="635"/>
      <c r="DT38" s="635"/>
      <c r="DU38" s="635"/>
      <c r="DV38" s="636"/>
      <c r="DW38" s="637">
        <v>10.3</v>
      </c>
      <c r="DX38" s="649"/>
      <c r="DY38" s="649"/>
      <c r="DZ38" s="649"/>
      <c r="EA38" s="649"/>
      <c r="EB38" s="649"/>
      <c r="EC38" s="661"/>
    </row>
    <row r="39" spans="2:133" ht="11.25" customHeight="1" x14ac:dyDescent="0.2">
      <c r="B39" s="631" t="s">
        <v>346</v>
      </c>
      <c r="C39" s="632"/>
      <c r="D39" s="632"/>
      <c r="E39" s="632"/>
      <c r="F39" s="632"/>
      <c r="G39" s="632"/>
      <c r="H39" s="632"/>
      <c r="I39" s="632"/>
      <c r="J39" s="632"/>
      <c r="K39" s="632"/>
      <c r="L39" s="632"/>
      <c r="M39" s="632"/>
      <c r="N39" s="632"/>
      <c r="O39" s="632"/>
      <c r="P39" s="632"/>
      <c r="Q39" s="633"/>
      <c r="R39" s="634" t="s">
        <v>239</v>
      </c>
      <c r="S39" s="635"/>
      <c r="T39" s="635"/>
      <c r="U39" s="635"/>
      <c r="V39" s="635"/>
      <c r="W39" s="635"/>
      <c r="X39" s="635"/>
      <c r="Y39" s="636"/>
      <c r="Z39" s="672" t="s">
        <v>129</v>
      </c>
      <c r="AA39" s="672"/>
      <c r="AB39" s="672"/>
      <c r="AC39" s="672"/>
      <c r="AD39" s="673" t="s">
        <v>129</v>
      </c>
      <c r="AE39" s="673"/>
      <c r="AF39" s="673"/>
      <c r="AG39" s="673"/>
      <c r="AH39" s="673"/>
      <c r="AI39" s="673"/>
      <c r="AJ39" s="673"/>
      <c r="AK39" s="673"/>
      <c r="AL39" s="637" t="s">
        <v>129</v>
      </c>
      <c r="AM39" s="638"/>
      <c r="AN39" s="638"/>
      <c r="AO39" s="674"/>
      <c r="AQ39" s="667" t="s">
        <v>347</v>
      </c>
      <c r="AR39" s="668"/>
      <c r="AS39" s="668"/>
      <c r="AT39" s="668"/>
      <c r="AU39" s="668"/>
      <c r="AV39" s="668"/>
      <c r="AW39" s="668"/>
      <c r="AX39" s="668"/>
      <c r="AY39" s="669"/>
      <c r="AZ39" s="634">
        <v>26672</v>
      </c>
      <c r="BA39" s="635"/>
      <c r="BB39" s="635"/>
      <c r="BC39" s="635"/>
      <c r="BD39" s="647"/>
      <c r="BE39" s="647"/>
      <c r="BF39" s="670"/>
      <c r="BG39" s="631" t="s">
        <v>348</v>
      </c>
      <c r="BH39" s="632"/>
      <c r="BI39" s="632"/>
      <c r="BJ39" s="632"/>
      <c r="BK39" s="632"/>
      <c r="BL39" s="632"/>
      <c r="BM39" s="632"/>
      <c r="BN39" s="632"/>
      <c r="BO39" s="632"/>
      <c r="BP39" s="632"/>
      <c r="BQ39" s="632"/>
      <c r="BR39" s="632"/>
      <c r="BS39" s="632"/>
      <c r="BT39" s="632"/>
      <c r="BU39" s="633"/>
      <c r="BV39" s="634">
        <v>1842</v>
      </c>
      <c r="BW39" s="635"/>
      <c r="BX39" s="635"/>
      <c r="BY39" s="635"/>
      <c r="BZ39" s="635"/>
      <c r="CA39" s="635"/>
      <c r="CB39" s="671"/>
      <c r="CD39" s="631" t="s">
        <v>349</v>
      </c>
      <c r="CE39" s="632"/>
      <c r="CF39" s="632"/>
      <c r="CG39" s="632"/>
      <c r="CH39" s="632"/>
      <c r="CI39" s="632"/>
      <c r="CJ39" s="632"/>
      <c r="CK39" s="632"/>
      <c r="CL39" s="632"/>
      <c r="CM39" s="632"/>
      <c r="CN39" s="632"/>
      <c r="CO39" s="632"/>
      <c r="CP39" s="632"/>
      <c r="CQ39" s="633"/>
      <c r="CR39" s="634">
        <v>527299</v>
      </c>
      <c r="CS39" s="647"/>
      <c r="CT39" s="647"/>
      <c r="CU39" s="647"/>
      <c r="CV39" s="647"/>
      <c r="CW39" s="647"/>
      <c r="CX39" s="647"/>
      <c r="CY39" s="648"/>
      <c r="CZ39" s="637">
        <v>10.1</v>
      </c>
      <c r="DA39" s="649"/>
      <c r="DB39" s="649"/>
      <c r="DC39" s="650"/>
      <c r="DD39" s="640">
        <v>527299</v>
      </c>
      <c r="DE39" s="647"/>
      <c r="DF39" s="647"/>
      <c r="DG39" s="647"/>
      <c r="DH39" s="647"/>
      <c r="DI39" s="647"/>
      <c r="DJ39" s="647"/>
      <c r="DK39" s="648"/>
      <c r="DL39" s="640" t="s">
        <v>129</v>
      </c>
      <c r="DM39" s="647"/>
      <c r="DN39" s="647"/>
      <c r="DO39" s="647"/>
      <c r="DP39" s="647"/>
      <c r="DQ39" s="647"/>
      <c r="DR39" s="647"/>
      <c r="DS39" s="647"/>
      <c r="DT39" s="647"/>
      <c r="DU39" s="647"/>
      <c r="DV39" s="648"/>
      <c r="DW39" s="637" t="s">
        <v>249</v>
      </c>
      <c r="DX39" s="649"/>
      <c r="DY39" s="649"/>
      <c r="DZ39" s="649"/>
      <c r="EA39" s="649"/>
      <c r="EB39" s="649"/>
      <c r="EC39" s="661"/>
    </row>
    <row r="40" spans="2:133" ht="11.25" customHeight="1" x14ac:dyDescent="0.2">
      <c r="B40" s="631" t="s">
        <v>350</v>
      </c>
      <c r="C40" s="632"/>
      <c r="D40" s="632"/>
      <c r="E40" s="632"/>
      <c r="F40" s="632"/>
      <c r="G40" s="632"/>
      <c r="H40" s="632"/>
      <c r="I40" s="632"/>
      <c r="J40" s="632"/>
      <c r="K40" s="632"/>
      <c r="L40" s="632"/>
      <c r="M40" s="632"/>
      <c r="N40" s="632"/>
      <c r="O40" s="632"/>
      <c r="P40" s="632"/>
      <c r="Q40" s="633"/>
      <c r="R40" s="634">
        <v>52330</v>
      </c>
      <c r="S40" s="635"/>
      <c r="T40" s="635"/>
      <c r="U40" s="635"/>
      <c r="V40" s="635"/>
      <c r="W40" s="635"/>
      <c r="X40" s="635"/>
      <c r="Y40" s="636"/>
      <c r="Z40" s="672">
        <v>0.9</v>
      </c>
      <c r="AA40" s="672"/>
      <c r="AB40" s="672"/>
      <c r="AC40" s="672"/>
      <c r="AD40" s="673" t="s">
        <v>239</v>
      </c>
      <c r="AE40" s="673"/>
      <c r="AF40" s="673"/>
      <c r="AG40" s="673"/>
      <c r="AH40" s="673"/>
      <c r="AI40" s="673"/>
      <c r="AJ40" s="673"/>
      <c r="AK40" s="673"/>
      <c r="AL40" s="637" t="s">
        <v>239</v>
      </c>
      <c r="AM40" s="638"/>
      <c r="AN40" s="638"/>
      <c r="AO40" s="674"/>
      <c r="AQ40" s="667" t="s">
        <v>351</v>
      </c>
      <c r="AR40" s="668"/>
      <c r="AS40" s="668"/>
      <c r="AT40" s="668"/>
      <c r="AU40" s="668"/>
      <c r="AV40" s="668"/>
      <c r="AW40" s="668"/>
      <c r="AX40" s="668"/>
      <c r="AY40" s="669"/>
      <c r="AZ40" s="634" t="s">
        <v>129</v>
      </c>
      <c r="BA40" s="635"/>
      <c r="BB40" s="635"/>
      <c r="BC40" s="635"/>
      <c r="BD40" s="647"/>
      <c r="BE40" s="647"/>
      <c r="BF40" s="670"/>
      <c r="BG40" s="675" t="s">
        <v>352</v>
      </c>
      <c r="BH40" s="676"/>
      <c r="BI40" s="676"/>
      <c r="BJ40" s="676"/>
      <c r="BK40" s="676"/>
      <c r="BL40" s="217"/>
      <c r="BM40" s="632" t="s">
        <v>353</v>
      </c>
      <c r="BN40" s="632"/>
      <c r="BO40" s="632"/>
      <c r="BP40" s="632"/>
      <c r="BQ40" s="632"/>
      <c r="BR40" s="632"/>
      <c r="BS40" s="632"/>
      <c r="BT40" s="632"/>
      <c r="BU40" s="633"/>
      <c r="BV40" s="634">
        <v>101</v>
      </c>
      <c r="BW40" s="635"/>
      <c r="BX40" s="635"/>
      <c r="BY40" s="635"/>
      <c r="BZ40" s="635"/>
      <c r="CA40" s="635"/>
      <c r="CB40" s="671"/>
      <c r="CD40" s="631" t="s">
        <v>354</v>
      </c>
      <c r="CE40" s="632"/>
      <c r="CF40" s="632"/>
      <c r="CG40" s="632"/>
      <c r="CH40" s="632"/>
      <c r="CI40" s="632"/>
      <c r="CJ40" s="632"/>
      <c r="CK40" s="632"/>
      <c r="CL40" s="632"/>
      <c r="CM40" s="632"/>
      <c r="CN40" s="632"/>
      <c r="CO40" s="632"/>
      <c r="CP40" s="632"/>
      <c r="CQ40" s="633"/>
      <c r="CR40" s="634" t="s">
        <v>129</v>
      </c>
      <c r="CS40" s="635"/>
      <c r="CT40" s="635"/>
      <c r="CU40" s="635"/>
      <c r="CV40" s="635"/>
      <c r="CW40" s="635"/>
      <c r="CX40" s="635"/>
      <c r="CY40" s="636"/>
      <c r="CZ40" s="637" t="s">
        <v>239</v>
      </c>
      <c r="DA40" s="649"/>
      <c r="DB40" s="649"/>
      <c r="DC40" s="650"/>
      <c r="DD40" s="640" t="s">
        <v>175</v>
      </c>
      <c r="DE40" s="635"/>
      <c r="DF40" s="635"/>
      <c r="DG40" s="635"/>
      <c r="DH40" s="635"/>
      <c r="DI40" s="635"/>
      <c r="DJ40" s="635"/>
      <c r="DK40" s="636"/>
      <c r="DL40" s="640" t="s">
        <v>239</v>
      </c>
      <c r="DM40" s="635"/>
      <c r="DN40" s="635"/>
      <c r="DO40" s="635"/>
      <c r="DP40" s="635"/>
      <c r="DQ40" s="635"/>
      <c r="DR40" s="635"/>
      <c r="DS40" s="635"/>
      <c r="DT40" s="635"/>
      <c r="DU40" s="635"/>
      <c r="DV40" s="636"/>
      <c r="DW40" s="637" t="s">
        <v>129</v>
      </c>
      <c r="DX40" s="649"/>
      <c r="DY40" s="649"/>
      <c r="DZ40" s="649"/>
      <c r="EA40" s="649"/>
      <c r="EB40" s="649"/>
      <c r="EC40" s="661"/>
    </row>
    <row r="41" spans="2:133" ht="11.25" customHeight="1" x14ac:dyDescent="0.2">
      <c r="B41" s="615" t="s">
        <v>355</v>
      </c>
      <c r="C41" s="616"/>
      <c r="D41" s="616"/>
      <c r="E41" s="616"/>
      <c r="F41" s="616"/>
      <c r="G41" s="616"/>
      <c r="H41" s="616"/>
      <c r="I41" s="616"/>
      <c r="J41" s="616"/>
      <c r="K41" s="616"/>
      <c r="L41" s="616"/>
      <c r="M41" s="616"/>
      <c r="N41" s="616"/>
      <c r="O41" s="616"/>
      <c r="P41" s="616"/>
      <c r="Q41" s="617"/>
      <c r="R41" s="618">
        <v>5527129</v>
      </c>
      <c r="S41" s="659"/>
      <c r="T41" s="659"/>
      <c r="U41" s="659"/>
      <c r="V41" s="659"/>
      <c r="W41" s="659"/>
      <c r="X41" s="659"/>
      <c r="Y41" s="662"/>
      <c r="Z41" s="663">
        <v>100</v>
      </c>
      <c r="AA41" s="663"/>
      <c r="AB41" s="663"/>
      <c r="AC41" s="663"/>
      <c r="AD41" s="664">
        <v>2765717</v>
      </c>
      <c r="AE41" s="664"/>
      <c r="AF41" s="664"/>
      <c r="AG41" s="664"/>
      <c r="AH41" s="664"/>
      <c r="AI41" s="664"/>
      <c r="AJ41" s="664"/>
      <c r="AK41" s="664"/>
      <c r="AL41" s="621">
        <v>100</v>
      </c>
      <c r="AM41" s="665"/>
      <c r="AN41" s="665"/>
      <c r="AO41" s="666"/>
      <c r="AQ41" s="667" t="s">
        <v>356</v>
      </c>
      <c r="AR41" s="668"/>
      <c r="AS41" s="668"/>
      <c r="AT41" s="668"/>
      <c r="AU41" s="668"/>
      <c r="AV41" s="668"/>
      <c r="AW41" s="668"/>
      <c r="AX41" s="668"/>
      <c r="AY41" s="669"/>
      <c r="AZ41" s="634">
        <v>73237</v>
      </c>
      <c r="BA41" s="635"/>
      <c r="BB41" s="635"/>
      <c r="BC41" s="635"/>
      <c r="BD41" s="647"/>
      <c r="BE41" s="647"/>
      <c r="BF41" s="670"/>
      <c r="BG41" s="675"/>
      <c r="BH41" s="676"/>
      <c r="BI41" s="676"/>
      <c r="BJ41" s="676"/>
      <c r="BK41" s="676"/>
      <c r="BL41" s="217"/>
      <c r="BM41" s="632" t="s">
        <v>357</v>
      </c>
      <c r="BN41" s="632"/>
      <c r="BO41" s="632"/>
      <c r="BP41" s="632"/>
      <c r="BQ41" s="632"/>
      <c r="BR41" s="632"/>
      <c r="BS41" s="632"/>
      <c r="BT41" s="632"/>
      <c r="BU41" s="633"/>
      <c r="BV41" s="634" t="s">
        <v>239</v>
      </c>
      <c r="BW41" s="635"/>
      <c r="BX41" s="635"/>
      <c r="BY41" s="635"/>
      <c r="BZ41" s="635"/>
      <c r="CA41" s="635"/>
      <c r="CB41" s="671"/>
      <c r="CD41" s="631" t="s">
        <v>358</v>
      </c>
      <c r="CE41" s="632"/>
      <c r="CF41" s="632"/>
      <c r="CG41" s="632"/>
      <c r="CH41" s="632"/>
      <c r="CI41" s="632"/>
      <c r="CJ41" s="632"/>
      <c r="CK41" s="632"/>
      <c r="CL41" s="632"/>
      <c r="CM41" s="632"/>
      <c r="CN41" s="632"/>
      <c r="CO41" s="632"/>
      <c r="CP41" s="632"/>
      <c r="CQ41" s="633"/>
      <c r="CR41" s="634" t="s">
        <v>239</v>
      </c>
      <c r="CS41" s="647"/>
      <c r="CT41" s="647"/>
      <c r="CU41" s="647"/>
      <c r="CV41" s="647"/>
      <c r="CW41" s="647"/>
      <c r="CX41" s="647"/>
      <c r="CY41" s="648"/>
      <c r="CZ41" s="637" t="s">
        <v>129</v>
      </c>
      <c r="DA41" s="649"/>
      <c r="DB41" s="649"/>
      <c r="DC41" s="650"/>
      <c r="DD41" s="640" t="s">
        <v>129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359</v>
      </c>
      <c r="AR42" s="680"/>
      <c r="AS42" s="680"/>
      <c r="AT42" s="680"/>
      <c r="AU42" s="680"/>
      <c r="AV42" s="680"/>
      <c r="AW42" s="680"/>
      <c r="AX42" s="680"/>
      <c r="AY42" s="681"/>
      <c r="AZ42" s="618">
        <v>248460</v>
      </c>
      <c r="BA42" s="659"/>
      <c r="BB42" s="659"/>
      <c r="BC42" s="659"/>
      <c r="BD42" s="619"/>
      <c r="BE42" s="619"/>
      <c r="BF42" s="682"/>
      <c r="BG42" s="677"/>
      <c r="BH42" s="678"/>
      <c r="BI42" s="678"/>
      <c r="BJ42" s="678"/>
      <c r="BK42" s="678"/>
      <c r="BL42" s="218"/>
      <c r="BM42" s="616" t="s">
        <v>360</v>
      </c>
      <c r="BN42" s="616"/>
      <c r="BO42" s="616"/>
      <c r="BP42" s="616"/>
      <c r="BQ42" s="616"/>
      <c r="BR42" s="616"/>
      <c r="BS42" s="616"/>
      <c r="BT42" s="616"/>
      <c r="BU42" s="617"/>
      <c r="BV42" s="618">
        <v>352</v>
      </c>
      <c r="BW42" s="659"/>
      <c r="BX42" s="659"/>
      <c r="BY42" s="659"/>
      <c r="BZ42" s="659"/>
      <c r="CA42" s="659"/>
      <c r="CB42" s="660"/>
      <c r="CD42" s="631" t="s">
        <v>361</v>
      </c>
      <c r="CE42" s="632"/>
      <c r="CF42" s="632"/>
      <c r="CG42" s="632"/>
      <c r="CH42" s="632"/>
      <c r="CI42" s="632"/>
      <c r="CJ42" s="632"/>
      <c r="CK42" s="632"/>
      <c r="CL42" s="632"/>
      <c r="CM42" s="632"/>
      <c r="CN42" s="632"/>
      <c r="CO42" s="632"/>
      <c r="CP42" s="632"/>
      <c r="CQ42" s="633"/>
      <c r="CR42" s="634">
        <v>1038689</v>
      </c>
      <c r="CS42" s="647"/>
      <c r="CT42" s="647"/>
      <c r="CU42" s="647"/>
      <c r="CV42" s="647"/>
      <c r="CW42" s="647"/>
      <c r="CX42" s="647"/>
      <c r="CY42" s="648"/>
      <c r="CZ42" s="637">
        <v>19.899999999999999</v>
      </c>
      <c r="DA42" s="649"/>
      <c r="DB42" s="649"/>
      <c r="DC42" s="650"/>
      <c r="DD42" s="640">
        <v>77270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362</v>
      </c>
      <c r="CD43" s="631" t="s">
        <v>363</v>
      </c>
      <c r="CE43" s="632"/>
      <c r="CF43" s="632"/>
      <c r="CG43" s="632"/>
      <c r="CH43" s="632"/>
      <c r="CI43" s="632"/>
      <c r="CJ43" s="632"/>
      <c r="CK43" s="632"/>
      <c r="CL43" s="632"/>
      <c r="CM43" s="632"/>
      <c r="CN43" s="632"/>
      <c r="CO43" s="632"/>
      <c r="CP43" s="632"/>
      <c r="CQ43" s="633"/>
      <c r="CR43" s="634">
        <v>5772</v>
      </c>
      <c r="CS43" s="647"/>
      <c r="CT43" s="647"/>
      <c r="CU43" s="647"/>
      <c r="CV43" s="647"/>
      <c r="CW43" s="647"/>
      <c r="CX43" s="647"/>
      <c r="CY43" s="648"/>
      <c r="CZ43" s="637">
        <v>0.1</v>
      </c>
      <c r="DA43" s="649"/>
      <c r="DB43" s="649"/>
      <c r="DC43" s="650"/>
      <c r="DD43" s="640">
        <v>5772</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311</v>
      </c>
      <c r="CE44" s="654"/>
      <c r="CF44" s="631" t="s">
        <v>365</v>
      </c>
      <c r="CG44" s="632"/>
      <c r="CH44" s="632"/>
      <c r="CI44" s="632"/>
      <c r="CJ44" s="632"/>
      <c r="CK44" s="632"/>
      <c r="CL44" s="632"/>
      <c r="CM44" s="632"/>
      <c r="CN44" s="632"/>
      <c r="CO44" s="632"/>
      <c r="CP44" s="632"/>
      <c r="CQ44" s="633"/>
      <c r="CR44" s="634">
        <v>1033279</v>
      </c>
      <c r="CS44" s="635"/>
      <c r="CT44" s="635"/>
      <c r="CU44" s="635"/>
      <c r="CV44" s="635"/>
      <c r="CW44" s="635"/>
      <c r="CX44" s="635"/>
      <c r="CY44" s="636"/>
      <c r="CZ44" s="637">
        <v>19.8</v>
      </c>
      <c r="DA44" s="638"/>
      <c r="DB44" s="638"/>
      <c r="DC44" s="639"/>
      <c r="DD44" s="640">
        <v>71860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367</v>
      </c>
      <c r="CG45" s="632"/>
      <c r="CH45" s="632"/>
      <c r="CI45" s="632"/>
      <c r="CJ45" s="632"/>
      <c r="CK45" s="632"/>
      <c r="CL45" s="632"/>
      <c r="CM45" s="632"/>
      <c r="CN45" s="632"/>
      <c r="CO45" s="632"/>
      <c r="CP45" s="632"/>
      <c r="CQ45" s="633"/>
      <c r="CR45" s="634">
        <v>264197</v>
      </c>
      <c r="CS45" s="647"/>
      <c r="CT45" s="647"/>
      <c r="CU45" s="647"/>
      <c r="CV45" s="647"/>
      <c r="CW45" s="647"/>
      <c r="CX45" s="647"/>
      <c r="CY45" s="648"/>
      <c r="CZ45" s="637">
        <v>5.0999999999999996</v>
      </c>
      <c r="DA45" s="649"/>
      <c r="DB45" s="649"/>
      <c r="DC45" s="650"/>
      <c r="DD45" s="640">
        <v>13096</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368</v>
      </c>
      <c r="CG46" s="632"/>
      <c r="CH46" s="632"/>
      <c r="CI46" s="632"/>
      <c r="CJ46" s="632"/>
      <c r="CK46" s="632"/>
      <c r="CL46" s="632"/>
      <c r="CM46" s="632"/>
      <c r="CN46" s="632"/>
      <c r="CO46" s="632"/>
      <c r="CP46" s="632"/>
      <c r="CQ46" s="633"/>
      <c r="CR46" s="634">
        <v>769082</v>
      </c>
      <c r="CS46" s="635"/>
      <c r="CT46" s="635"/>
      <c r="CU46" s="635"/>
      <c r="CV46" s="635"/>
      <c r="CW46" s="635"/>
      <c r="CX46" s="635"/>
      <c r="CY46" s="636"/>
      <c r="CZ46" s="637">
        <v>14.8</v>
      </c>
      <c r="DA46" s="638"/>
      <c r="DB46" s="638"/>
      <c r="DC46" s="639"/>
      <c r="DD46" s="640">
        <v>58764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369</v>
      </c>
      <c r="CG47" s="632"/>
      <c r="CH47" s="632"/>
      <c r="CI47" s="632"/>
      <c r="CJ47" s="632"/>
      <c r="CK47" s="632"/>
      <c r="CL47" s="632"/>
      <c r="CM47" s="632"/>
      <c r="CN47" s="632"/>
      <c r="CO47" s="632"/>
      <c r="CP47" s="632"/>
      <c r="CQ47" s="633"/>
      <c r="CR47" s="634">
        <v>5410</v>
      </c>
      <c r="CS47" s="647"/>
      <c r="CT47" s="647"/>
      <c r="CU47" s="647"/>
      <c r="CV47" s="647"/>
      <c r="CW47" s="647"/>
      <c r="CX47" s="647"/>
      <c r="CY47" s="648"/>
      <c r="CZ47" s="637">
        <v>0.1</v>
      </c>
      <c r="DA47" s="649"/>
      <c r="DB47" s="649"/>
      <c r="DC47" s="650"/>
      <c r="DD47" s="640">
        <v>5410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370</v>
      </c>
      <c r="CG48" s="632"/>
      <c r="CH48" s="632"/>
      <c r="CI48" s="632"/>
      <c r="CJ48" s="632"/>
      <c r="CK48" s="632"/>
      <c r="CL48" s="632"/>
      <c r="CM48" s="632"/>
      <c r="CN48" s="632"/>
      <c r="CO48" s="632"/>
      <c r="CP48" s="632"/>
      <c r="CQ48" s="633"/>
      <c r="CR48" s="634" t="s">
        <v>129</v>
      </c>
      <c r="CS48" s="635"/>
      <c r="CT48" s="635"/>
      <c r="CU48" s="635"/>
      <c r="CV48" s="635"/>
      <c r="CW48" s="635"/>
      <c r="CX48" s="635"/>
      <c r="CY48" s="636"/>
      <c r="CZ48" s="637" t="s">
        <v>239</v>
      </c>
      <c r="DA48" s="638"/>
      <c r="DB48" s="638"/>
      <c r="DC48" s="639"/>
      <c r="DD48" s="640" t="s">
        <v>239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371</v>
      </c>
      <c r="CE49" s="616"/>
      <c r="CF49" s="616"/>
      <c r="CG49" s="616"/>
      <c r="CH49" s="616"/>
      <c r="CI49" s="616"/>
      <c r="CJ49" s="616"/>
      <c r="CK49" s="616"/>
      <c r="CL49" s="616"/>
      <c r="CM49" s="616"/>
      <c r="CN49" s="616"/>
      <c r="CO49" s="616"/>
      <c r="CP49" s="616"/>
      <c r="CQ49" s="617"/>
      <c r="CR49" s="618">
        <v>5210674</v>
      </c>
      <c r="CS49" s="619"/>
      <c r="CT49" s="619"/>
      <c r="CU49" s="619"/>
      <c r="CV49" s="619"/>
      <c r="CW49" s="619"/>
      <c r="CX49" s="619"/>
      <c r="CY49" s="620"/>
      <c r="CZ49" s="621">
        <v>100</v>
      </c>
      <c r="DA49" s="622"/>
      <c r="DB49" s="622"/>
      <c r="DC49" s="623"/>
      <c r="DD49" s="624">
        <v>3357462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OWhXRnxnufRhKr6zVx4I8JMh6v43d75HM1VVWzikxNAb1GNXR884ETHGLVvItXxM+fK0kLvsjpKEVPhv3Rp45A==" saltValue="vqJBy//7QirALO+fycsD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373</v>
      </c>
      <c r="DK2" s="1105"/>
      <c r="DL2" s="1105"/>
      <c r="DM2" s="1105"/>
      <c r="DN2" s="1105"/>
      <c r="DO2" s="1106"/>
      <c r="DP2" s="222"/>
      <c r="DQ2" s="1104" t="s">
        <v>374</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377</v>
      </c>
      <c r="B5" s="1009"/>
      <c r="C5" s="1009"/>
      <c r="D5" s="1009"/>
      <c r="E5" s="1009"/>
      <c r="F5" s="1009"/>
      <c r="G5" s="1009"/>
      <c r="H5" s="1009"/>
      <c r="I5" s="1009"/>
      <c r="J5" s="1009"/>
      <c r="K5" s="1009"/>
      <c r="L5" s="1009"/>
      <c r="M5" s="1009"/>
      <c r="N5" s="1009"/>
      <c r="O5" s="1009"/>
      <c r="P5" s="1010"/>
      <c r="Q5" s="1014" t="s">
        <v>378</v>
      </c>
      <c r="R5" s="1015"/>
      <c r="S5" s="1015"/>
      <c r="T5" s="1015"/>
      <c r="U5" s="1016"/>
      <c r="V5" s="1014" t="s">
        <v>379</v>
      </c>
      <c r="W5" s="1015"/>
      <c r="X5" s="1015"/>
      <c r="Y5" s="1015"/>
      <c r="Z5" s="1016"/>
      <c r="AA5" s="1014" t="s">
        <v>380</v>
      </c>
      <c r="AB5" s="1015"/>
      <c r="AC5" s="1015"/>
      <c r="AD5" s="1015"/>
      <c r="AE5" s="1015"/>
      <c r="AF5" s="1107" t="s">
        <v>381</v>
      </c>
      <c r="AG5" s="1015"/>
      <c r="AH5" s="1015"/>
      <c r="AI5" s="1015"/>
      <c r="AJ5" s="1028"/>
      <c r="AK5" s="1015" t="s">
        <v>382</v>
      </c>
      <c r="AL5" s="1015"/>
      <c r="AM5" s="1015"/>
      <c r="AN5" s="1015"/>
      <c r="AO5" s="1016"/>
      <c r="AP5" s="1014" t="s">
        <v>383</v>
      </c>
      <c r="AQ5" s="1015"/>
      <c r="AR5" s="1015"/>
      <c r="AS5" s="1015"/>
      <c r="AT5" s="1016"/>
      <c r="AU5" s="1014" t="s">
        <v>384</v>
      </c>
      <c r="AV5" s="1015"/>
      <c r="AW5" s="1015"/>
      <c r="AX5" s="1015"/>
      <c r="AY5" s="1028"/>
      <c r="AZ5" s="226"/>
      <c r="BA5" s="226"/>
      <c r="BB5" s="226"/>
      <c r="BC5" s="226"/>
      <c r="BD5" s="226"/>
      <c r="BE5" s="227"/>
      <c r="BF5" s="227"/>
      <c r="BG5" s="227"/>
      <c r="BH5" s="227"/>
      <c r="BI5" s="227"/>
      <c r="BJ5" s="227"/>
      <c r="BK5" s="227"/>
      <c r="BL5" s="227"/>
      <c r="BM5" s="227"/>
      <c r="BN5" s="227"/>
      <c r="BO5" s="227"/>
      <c r="BP5" s="227"/>
      <c r="BQ5" s="1008" t="s">
        <v>385</v>
      </c>
      <c r="BR5" s="1009"/>
      <c r="BS5" s="1009"/>
      <c r="BT5" s="1009"/>
      <c r="BU5" s="1009"/>
      <c r="BV5" s="1009"/>
      <c r="BW5" s="1009"/>
      <c r="BX5" s="1009"/>
      <c r="BY5" s="1009"/>
      <c r="BZ5" s="1009"/>
      <c r="CA5" s="1009"/>
      <c r="CB5" s="1009"/>
      <c r="CC5" s="1009"/>
      <c r="CD5" s="1009"/>
      <c r="CE5" s="1009"/>
      <c r="CF5" s="1009"/>
      <c r="CG5" s="1010"/>
      <c r="CH5" s="1014" t="s">
        <v>386</v>
      </c>
      <c r="CI5" s="1015"/>
      <c r="CJ5" s="1015"/>
      <c r="CK5" s="1015"/>
      <c r="CL5" s="1016"/>
      <c r="CM5" s="1014" t="s">
        <v>387</v>
      </c>
      <c r="CN5" s="1015"/>
      <c r="CO5" s="1015"/>
      <c r="CP5" s="1015"/>
      <c r="CQ5" s="1016"/>
      <c r="CR5" s="1014" t="s">
        <v>388</v>
      </c>
      <c r="CS5" s="1015"/>
      <c r="CT5" s="1015"/>
      <c r="CU5" s="1015"/>
      <c r="CV5" s="1016"/>
      <c r="CW5" s="1014" t="s">
        <v>389</v>
      </c>
      <c r="CX5" s="1015"/>
      <c r="CY5" s="1015"/>
      <c r="CZ5" s="1015"/>
      <c r="DA5" s="1016"/>
      <c r="DB5" s="1014" t="s">
        <v>390</v>
      </c>
      <c r="DC5" s="1015"/>
      <c r="DD5" s="1015"/>
      <c r="DE5" s="1015"/>
      <c r="DF5" s="1016"/>
      <c r="DG5" s="1097" t="s">
        <v>391</v>
      </c>
      <c r="DH5" s="1098"/>
      <c r="DI5" s="1098"/>
      <c r="DJ5" s="1098"/>
      <c r="DK5" s="1099"/>
      <c r="DL5" s="1097" t="s">
        <v>392</v>
      </c>
      <c r="DM5" s="1098"/>
      <c r="DN5" s="1098"/>
      <c r="DO5" s="1098"/>
      <c r="DP5" s="1099"/>
      <c r="DQ5" s="1014" t="s">
        <v>393</v>
      </c>
      <c r="DR5" s="1015"/>
      <c r="DS5" s="1015"/>
      <c r="DT5" s="1015"/>
      <c r="DU5" s="1016"/>
      <c r="DV5" s="1014" t="s">
        <v>384</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394</v>
      </c>
      <c r="C7" s="1061"/>
      <c r="D7" s="1061"/>
      <c r="E7" s="1061"/>
      <c r="F7" s="1061"/>
      <c r="G7" s="1061"/>
      <c r="H7" s="1061"/>
      <c r="I7" s="1061"/>
      <c r="J7" s="1061"/>
      <c r="K7" s="1061"/>
      <c r="L7" s="1061"/>
      <c r="M7" s="1061"/>
      <c r="N7" s="1061"/>
      <c r="O7" s="1061"/>
      <c r="P7" s="1062"/>
      <c r="Q7" s="1115">
        <v>5535</v>
      </c>
      <c r="R7" s="1116"/>
      <c r="S7" s="1116"/>
      <c r="T7" s="1116"/>
      <c r="U7" s="1116"/>
      <c r="V7" s="1116">
        <v>5219</v>
      </c>
      <c r="W7" s="1116"/>
      <c r="X7" s="1116"/>
      <c r="Y7" s="1116"/>
      <c r="Z7" s="1116"/>
      <c r="AA7" s="1116">
        <v>316</v>
      </c>
      <c r="AB7" s="1116"/>
      <c r="AC7" s="1116"/>
      <c r="AD7" s="1116"/>
      <c r="AE7" s="1117"/>
      <c r="AF7" s="1118">
        <v>302</v>
      </c>
      <c r="AG7" s="1119"/>
      <c r="AH7" s="1119"/>
      <c r="AI7" s="1119"/>
      <c r="AJ7" s="1120"/>
      <c r="AK7" s="1121">
        <v>92</v>
      </c>
      <c r="AL7" s="1122"/>
      <c r="AM7" s="1122"/>
      <c r="AN7" s="1122"/>
      <c r="AO7" s="1122"/>
      <c r="AP7" s="1122">
        <v>4218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396</v>
      </c>
      <c r="B23" s="950" t="s">
        <v>397</v>
      </c>
      <c r="C23" s="951"/>
      <c r="D23" s="951"/>
      <c r="E23" s="951"/>
      <c r="F23" s="951"/>
      <c r="G23" s="951"/>
      <c r="H23" s="951"/>
      <c r="I23" s="951"/>
      <c r="J23" s="951"/>
      <c r="K23" s="951"/>
      <c r="L23" s="951"/>
      <c r="M23" s="951"/>
      <c r="N23" s="951"/>
      <c r="O23" s="951"/>
      <c r="P23" s="961"/>
      <c r="Q23" s="1080">
        <v>5535</v>
      </c>
      <c r="R23" s="1074"/>
      <c r="S23" s="1074"/>
      <c r="T23" s="1074"/>
      <c r="U23" s="1074"/>
      <c r="V23" s="1074">
        <v>5219</v>
      </c>
      <c r="W23" s="1074"/>
      <c r="X23" s="1074"/>
      <c r="Y23" s="1074"/>
      <c r="Z23" s="1074"/>
      <c r="AA23" s="1074">
        <v>316</v>
      </c>
      <c r="AB23" s="1074"/>
      <c r="AC23" s="1074"/>
      <c r="AD23" s="1074"/>
      <c r="AE23" s="1081"/>
      <c r="AF23" s="1082">
        <v>302</v>
      </c>
      <c r="AG23" s="1074"/>
      <c r="AH23" s="1074"/>
      <c r="AI23" s="1074"/>
      <c r="AJ23" s="1083"/>
      <c r="AK23" s="1084"/>
      <c r="AL23" s="1085"/>
      <c r="AM23" s="1085"/>
      <c r="AN23" s="1085"/>
      <c r="AO23" s="1085"/>
      <c r="AP23" s="1074">
        <v>4218</v>
      </c>
      <c r="AQ23" s="1074"/>
      <c r="AR23" s="1074"/>
      <c r="AS23" s="1074"/>
      <c r="AT23" s="1074"/>
      <c r="AU23" s="1075"/>
      <c r="AV23" s="1075"/>
      <c r="AW23" s="1075"/>
      <c r="AX23" s="1075"/>
      <c r="AY23" s="1076"/>
      <c r="AZ23" s="1077" t="s">
        <v>398</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377</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384</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409</v>
      </c>
      <c r="C28" s="1061"/>
      <c r="D28" s="1061"/>
      <c r="E28" s="1061"/>
      <c r="F28" s="1061"/>
      <c r="G28" s="1061"/>
      <c r="H28" s="1061"/>
      <c r="I28" s="1061"/>
      <c r="J28" s="1061"/>
      <c r="K28" s="1061"/>
      <c r="L28" s="1061"/>
      <c r="M28" s="1061"/>
      <c r="N28" s="1061"/>
      <c r="O28" s="1061"/>
      <c r="P28" s="1062"/>
      <c r="Q28" s="1063">
        <v>1040</v>
      </c>
      <c r="R28" s="1064"/>
      <c r="S28" s="1064"/>
      <c r="T28" s="1064"/>
      <c r="U28" s="1064"/>
      <c r="V28" s="1064">
        <v>922</v>
      </c>
      <c r="W28" s="1064"/>
      <c r="X28" s="1064"/>
      <c r="Y28" s="1064"/>
      <c r="Z28" s="1064"/>
      <c r="AA28" s="1064">
        <v>118</v>
      </c>
      <c r="AB28" s="1064"/>
      <c r="AC28" s="1064"/>
      <c r="AD28" s="1064"/>
      <c r="AE28" s="1065"/>
      <c r="AF28" s="1066">
        <v>118</v>
      </c>
      <c r="AG28" s="1064"/>
      <c r="AH28" s="1064"/>
      <c r="AI28" s="1064"/>
      <c r="AJ28" s="1067"/>
      <c r="AK28" s="1055">
        <v>77</v>
      </c>
      <c r="AL28" s="1056"/>
      <c r="AM28" s="1056"/>
      <c r="AN28" s="1056"/>
      <c r="AO28" s="1056"/>
      <c r="AP28" s="1056" t="s">
        <v>519</v>
      </c>
      <c r="AQ28" s="1056"/>
      <c r="AR28" s="1056"/>
      <c r="AS28" s="1056"/>
      <c r="AT28" s="1056"/>
      <c r="AU28" s="1056" t="s">
        <v>519</v>
      </c>
      <c r="AV28" s="1056"/>
      <c r="AW28" s="1056"/>
      <c r="AX28" s="1056"/>
      <c r="AY28" s="1056"/>
      <c r="AZ28" s="1057" t="s">
        <v>519</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410</v>
      </c>
      <c r="C29" s="1044"/>
      <c r="D29" s="1044"/>
      <c r="E29" s="1044"/>
      <c r="F29" s="1044"/>
      <c r="G29" s="1044"/>
      <c r="H29" s="1044"/>
      <c r="I29" s="1044"/>
      <c r="J29" s="1044"/>
      <c r="K29" s="1044"/>
      <c r="L29" s="1044"/>
      <c r="M29" s="1044"/>
      <c r="N29" s="1044"/>
      <c r="O29" s="1044"/>
      <c r="P29" s="1045"/>
      <c r="Q29" s="1051">
        <v>798</v>
      </c>
      <c r="R29" s="1052"/>
      <c r="S29" s="1052"/>
      <c r="T29" s="1052"/>
      <c r="U29" s="1052"/>
      <c r="V29" s="1052">
        <v>761</v>
      </c>
      <c r="W29" s="1052"/>
      <c r="X29" s="1052"/>
      <c r="Y29" s="1052"/>
      <c r="Z29" s="1052"/>
      <c r="AA29" s="1052">
        <v>37</v>
      </c>
      <c r="AB29" s="1052"/>
      <c r="AC29" s="1052"/>
      <c r="AD29" s="1052"/>
      <c r="AE29" s="1053"/>
      <c r="AF29" s="1048">
        <v>37</v>
      </c>
      <c r="AG29" s="1049"/>
      <c r="AH29" s="1049"/>
      <c r="AI29" s="1049"/>
      <c r="AJ29" s="1050"/>
      <c r="AK29" s="993">
        <v>123</v>
      </c>
      <c r="AL29" s="984"/>
      <c r="AM29" s="984"/>
      <c r="AN29" s="984"/>
      <c r="AO29" s="984"/>
      <c r="AP29" s="984" t="s">
        <v>519</v>
      </c>
      <c r="AQ29" s="984"/>
      <c r="AR29" s="984"/>
      <c r="AS29" s="984"/>
      <c r="AT29" s="984"/>
      <c r="AU29" s="984" t="s">
        <v>519</v>
      </c>
      <c r="AV29" s="984"/>
      <c r="AW29" s="984"/>
      <c r="AX29" s="984"/>
      <c r="AY29" s="984"/>
      <c r="AZ29" s="1054" t="s">
        <v>519</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411</v>
      </c>
      <c r="C30" s="1044"/>
      <c r="D30" s="1044"/>
      <c r="E30" s="1044"/>
      <c r="F30" s="1044"/>
      <c r="G30" s="1044"/>
      <c r="H30" s="1044"/>
      <c r="I30" s="1044"/>
      <c r="J30" s="1044"/>
      <c r="K30" s="1044"/>
      <c r="L30" s="1044"/>
      <c r="M30" s="1044"/>
      <c r="N30" s="1044"/>
      <c r="O30" s="1044"/>
      <c r="P30" s="1045"/>
      <c r="Q30" s="1051">
        <v>104</v>
      </c>
      <c r="R30" s="1052"/>
      <c r="S30" s="1052"/>
      <c r="T30" s="1052"/>
      <c r="U30" s="1052"/>
      <c r="V30" s="1052">
        <v>103</v>
      </c>
      <c r="W30" s="1052"/>
      <c r="X30" s="1052"/>
      <c r="Y30" s="1052"/>
      <c r="Z30" s="1052"/>
      <c r="AA30" s="1052">
        <v>1</v>
      </c>
      <c r="AB30" s="1052"/>
      <c r="AC30" s="1052"/>
      <c r="AD30" s="1052"/>
      <c r="AE30" s="1053"/>
      <c r="AF30" s="1048">
        <v>1</v>
      </c>
      <c r="AG30" s="1049"/>
      <c r="AH30" s="1049"/>
      <c r="AI30" s="1049"/>
      <c r="AJ30" s="1050"/>
      <c r="AK30" s="993">
        <v>23</v>
      </c>
      <c r="AL30" s="984"/>
      <c r="AM30" s="984"/>
      <c r="AN30" s="984"/>
      <c r="AO30" s="984"/>
      <c r="AP30" s="984" t="s">
        <v>519</v>
      </c>
      <c r="AQ30" s="984"/>
      <c r="AR30" s="984"/>
      <c r="AS30" s="984"/>
      <c r="AT30" s="984"/>
      <c r="AU30" s="984" t="s">
        <v>519</v>
      </c>
      <c r="AV30" s="984"/>
      <c r="AW30" s="984"/>
      <c r="AX30" s="984"/>
      <c r="AY30" s="984"/>
      <c r="AZ30" s="1054" t="s">
        <v>519</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412</v>
      </c>
      <c r="C31" s="1044"/>
      <c r="D31" s="1044"/>
      <c r="E31" s="1044"/>
      <c r="F31" s="1044"/>
      <c r="G31" s="1044"/>
      <c r="H31" s="1044"/>
      <c r="I31" s="1044"/>
      <c r="J31" s="1044"/>
      <c r="K31" s="1044"/>
      <c r="L31" s="1044"/>
      <c r="M31" s="1044"/>
      <c r="N31" s="1044"/>
      <c r="O31" s="1044"/>
      <c r="P31" s="1045"/>
      <c r="Q31" s="1051">
        <v>67</v>
      </c>
      <c r="R31" s="1052"/>
      <c r="S31" s="1052"/>
      <c r="T31" s="1052"/>
      <c r="U31" s="1052"/>
      <c r="V31" s="1052">
        <v>67</v>
      </c>
      <c r="W31" s="1052"/>
      <c r="X31" s="1052"/>
      <c r="Y31" s="1052"/>
      <c r="Z31" s="1052"/>
      <c r="AA31" s="1052">
        <v>0</v>
      </c>
      <c r="AB31" s="1052"/>
      <c r="AC31" s="1052"/>
      <c r="AD31" s="1052"/>
      <c r="AE31" s="1053"/>
      <c r="AF31" s="1048">
        <v>0</v>
      </c>
      <c r="AG31" s="1049"/>
      <c r="AH31" s="1049"/>
      <c r="AI31" s="1049"/>
      <c r="AJ31" s="1050"/>
      <c r="AK31" s="993">
        <v>47</v>
      </c>
      <c r="AL31" s="984"/>
      <c r="AM31" s="984"/>
      <c r="AN31" s="984"/>
      <c r="AO31" s="984"/>
      <c r="AP31" s="984">
        <v>105</v>
      </c>
      <c r="AQ31" s="984"/>
      <c r="AR31" s="984"/>
      <c r="AS31" s="984"/>
      <c r="AT31" s="984"/>
      <c r="AU31" s="984">
        <v>103</v>
      </c>
      <c r="AV31" s="984"/>
      <c r="AW31" s="984"/>
      <c r="AX31" s="984"/>
      <c r="AY31" s="984"/>
      <c r="AZ31" s="1054" t="s">
        <v>519</v>
      </c>
      <c r="BA31" s="1054"/>
      <c r="BB31" s="1054"/>
      <c r="BC31" s="1054"/>
      <c r="BD31" s="1054"/>
      <c r="BE31" s="985" t="s">
        <v>413</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414</v>
      </c>
      <c r="C32" s="1044"/>
      <c r="D32" s="1044"/>
      <c r="E32" s="1044"/>
      <c r="F32" s="1044"/>
      <c r="G32" s="1044"/>
      <c r="H32" s="1044"/>
      <c r="I32" s="1044"/>
      <c r="J32" s="1044"/>
      <c r="K32" s="1044"/>
      <c r="L32" s="1044"/>
      <c r="M32" s="1044"/>
      <c r="N32" s="1044"/>
      <c r="O32" s="1044"/>
      <c r="P32" s="1045"/>
      <c r="Q32" s="1051">
        <v>68</v>
      </c>
      <c r="R32" s="1052"/>
      <c r="S32" s="1052"/>
      <c r="T32" s="1052"/>
      <c r="U32" s="1052"/>
      <c r="V32" s="1052">
        <v>68</v>
      </c>
      <c r="W32" s="1052"/>
      <c r="X32" s="1052"/>
      <c r="Y32" s="1052"/>
      <c r="Z32" s="1052"/>
      <c r="AA32" s="1052">
        <v>0</v>
      </c>
      <c r="AB32" s="1052"/>
      <c r="AC32" s="1052"/>
      <c r="AD32" s="1052"/>
      <c r="AE32" s="1053"/>
      <c r="AF32" s="1048">
        <v>0</v>
      </c>
      <c r="AG32" s="1049"/>
      <c r="AH32" s="1049"/>
      <c r="AI32" s="1049"/>
      <c r="AJ32" s="1050"/>
      <c r="AK32" s="993">
        <v>33</v>
      </c>
      <c r="AL32" s="984"/>
      <c r="AM32" s="984"/>
      <c r="AN32" s="984"/>
      <c r="AO32" s="984"/>
      <c r="AP32" s="984">
        <v>246</v>
      </c>
      <c r="AQ32" s="984"/>
      <c r="AR32" s="984"/>
      <c r="AS32" s="984"/>
      <c r="AT32" s="984"/>
      <c r="AU32" s="984">
        <v>246</v>
      </c>
      <c r="AV32" s="984"/>
      <c r="AW32" s="984"/>
      <c r="AX32" s="984"/>
      <c r="AY32" s="984"/>
      <c r="AZ32" s="1054" t="s">
        <v>519</v>
      </c>
      <c r="BA32" s="1054"/>
      <c r="BB32" s="1054"/>
      <c r="BC32" s="1054"/>
      <c r="BD32" s="1054"/>
      <c r="BE32" s="985" t="s">
        <v>415</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396</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156</v>
      </c>
      <c r="AG63" s="972"/>
      <c r="AH63" s="972"/>
      <c r="AI63" s="972"/>
      <c r="AJ63" s="1035"/>
      <c r="AK63" s="1036"/>
      <c r="AL63" s="976"/>
      <c r="AM63" s="976"/>
      <c r="AN63" s="976"/>
      <c r="AO63" s="976"/>
      <c r="AP63" s="972">
        <v>351</v>
      </c>
      <c r="AQ63" s="972"/>
      <c r="AR63" s="972"/>
      <c r="AS63" s="972"/>
      <c r="AT63" s="972"/>
      <c r="AU63" s="972">
        <v>349</v>
      </c>
      <c r="AV63" s="972"/>
      <c r="AW63" s="972"/>
      <c r="AX63" s="972"/>
      <c r="AY63" s="972"/>
      <c r="AZ63" s="1030"/>
      <c r="BA63" s="1030"/>
      <c r="BB63" s="1030"/>
      <c r="BC63" s="1030"/>
      <c r="BD63" s="1030"/>
      <c r="BE63" s="973"/>
      <c r="BF63" s="973"/>
      <c r="BG63" s="973"/>
      <c r="BH63" s="973"/>
      <c r="BI63" s="974"/>
      <c r="BJ63" s="1031" t="s">
        <v>398</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419</v>
      </c>
      <c r="B66" s="1009"/>
      <c r="C66" s="1009"/>
      <c r="D66" s="1009"/>
      <c r="E66" s="1009"/>
      <c r="F66" s="1009"/>
      <c r="G66" s="1009"/>
      <c r="H66" s="1009"/>
      <c r="I66" s="1009"/>
      <c r="J66" s="1009"/>
      <c r="K66" s="1009"/>
      <c r="L66" s="1009"/>
      <c r="M66" s="1009"/>
      <c r="N66" s="1009"/>
      <c r="O66" s="1009"/>
      <c r="P66" s="1010"/>
      <c r="Q66" s="1014" t="s">
        <v>401</v>
      </c>
      <c r="R66" s="1015"/>
      <c r="S66" s="1015"/>
      <c r="T66" s="1015"/>
      <c r="U66" s="1016"/>
      <c r="V66" s="1014" t="s">
        <v>420</v>
      </c>
      <c r="W66" s="1015"/>
      <c r="X66" s="1015"/>
      <c r="Y66" s="1015"/>
      <c r="Z66" s="1016"/>
      <c r="AA66" s="1014" t="s">
        <v>421</v>
      </c>
      <c r="AB66" s="1015"/>
      <c r="AC66" s="1015"/>
      <c r="AD66" s="1015"/>
      <c r="AE66" s="1016"/>
      <c r="AF66" s="1020" t="s">
        <v>422</v>
      </c>
      <c r="AG66" s="1021"/>
      <c r="AH66" s="1021"/>
      <c r="AI66" s="1021"/>
      <c r="AJ66" s="1022"/>
      <c r="AK66" s="1014" t="s">
        <v>423</v>
      </c>
      <c r="AL66" s="1009"/>
      <c r="AM66" s="1009"/>
      <c r="AN66" s="1009"/>
      <c r="AO66" s="1010"/>
      <c r="AP66" s="1014" t="s">
        <v>424</v>
      </c>
      <c r="AQ66" s="1015"/>
      <c r="AR66" s="1015"/>
      <c r="AS66" s="1015"/>
      <c r="AT66" s="1016"/>
      <c r="AU66" s="1014" t="s">
        <v>425</v>
      </c>
      <c r="AV66" s="1015"/>
      <c r="AW66" s="1015"/>
      <c r="AX66" s="1015"/>
      <c r="AY66" s="1016"/>
      <c r="AZ66" s="1014" t="s">
        <v>384</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581</v>
      </c>
      <c r="C68" s="999"/>
      <c r="D68" s="999"/>
      <c r="E68" s="999"/>
      <c r="F68" s="999"/>
      <c r="G68" s="999"/>
      <c r="H68" s="999"/>
      <c r="I68" s="999"/>
      <c r="J68" s="999"/>
      <c r="K68" s="999"/>
      <c r="L68" s="999"/>
      <c r="M68" s="999"/>
      <c r="N68" s="999"/>
      <c r="O68" s="999"/>
      <c r="P68" s="1000"/>
      <c r="Q68" s="1001">
        <v>7504</v>
      </c>
      <c r="R68" s="995"/>
      <c r="S68" s="995"/>
      <c r="T68" s="995"/>
      <c r="U68" s="995"/>
      <c r="V68" s="995">
        <v>7333</v>
      </c>
      <c r="W68" s="995"/>
      <c r="X68" s="995"/>
      <c r="Y68" s="995"/>
      <c r="Z68" s="995"/>
      <c r="AA68" s="995">
        <v>170</v>
      </c>
      <c r="AB68" s="995"/>
      <c r="AC68" s="995"/>
      <c r="AD68" s="995"/>
      <c r="AE68" s="995"/>
      <c r="AF68" s="995">
        <v>97</v>
      </c>
      <c r="AG68" s="995"/>
      <c r="AH68" s="995"/>
      <c r="AI68" s="995"/>
      <c r="AJ68" s="995"/>
      <c r="AK68" s="995" t="s">
        <v>519</v>
      </c>
      <c r="AL68" s="995"/>
      <c r="AM68" s="995"/>
      <c r="AN68" s="995"/>
      <c r="AO68" s="995"/>
      <c r="AP68" s="995">
        <v>4444</v>
      </c>
      <c r="AQ68" s="995"/>
      <c r="AR68" s="995"/>
      <c r="AS68" s="995"/>
      <c r="AT68" s="995"/>
      <c r="AU68" s="995">
        <v>182</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582</v>
      </c>
      <c r="C69" s="988"/>
      <c r="D69" s="988"/>
      <c r="E69" s="988"/>
      <c r="F69" s="988"/>
      <c r="G69" s="988"/>
      <c r="H69" s="988"/>
      <c r="I69" s="988"/>
      <c r="J69" s="988"/>
      <c r="K69" s="988"/>
      <c r="L69" s="988"/>
      <c r="M69" s="988"/>
      <c r="N69" s="988"/>
      <c r="O69" s="988"/>
      <c r="P69" s="989"/>
      <c r="Q69" s="990">
        <v>162</v>
      </c>
      <c r="R69" s="984"/>
      <c r="S69" s="984"/>
      <c r="T69" s="984"/>
      <c r="U69" s="984"/>
      <c r="V69" s="984">
        <v>151</v>
      </c>
      <c r="W69" s="984"/>
      <c r="X69" s="984"/>
      <c r="Y69" s="984"/>
      <c r="Z69" s="984"/>
      <c r="AA69" s="984">
        <v>11</v>
      </c>
      <c r="AB69" s="984"/>
      <c r="AC69" s="984"/>
      <c r="AD69" s="984"/>
      <c r="AE69" s="984"/>
      <c r="AF69" s="984">
        <v>11</v>
      </c>
      <c r="AG69" s="984"/>
      <c r="AH69" s="984"/>
      <c r="AI69" s="984"/>
      <c r="AJ69" s="984"/>
      <c r="AK69" s="984" t="s">
        <v>519</v>
      </c>
      <c r="AL69" s="984"/>
      <c r="AM69" s="984"/>
      <c r="AN69" s="984"/>
      <c r="AO69" s="984"/>
      <c r="AP69" s="984" t="s">
        <v>519</v>
      </c>
      <c r="AQ69" s="984"/>
      <c r="AR69" s="984"/>
      <c r="AS69" s="984"/>
      <c r="AT69" s="984"/>
      <c r="AU69" s="984" t="s">
        <v>519</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583</v>
      </c>
      <c r="C70" s="988"/>
      <c r="D70" s="988"/>
      <c r="E70" s="988"/>
      <c r="F70" s="988"/>
      <c r="G70" s="988"/>
      <c r="H70" s="988"/>
      <c r="I70" s="988"/>
      <c r="J70" s="988"/>
      <c r="K70" s="988"/>
      <c r="L70" s="988"/>
      <c r="M70" s="988"/>
      <c r="N70" s="988"/>
      <c r="O70" s="988"/>
      <c r="P70" s="989"/>
      <c r="Q70" s="990">
        <v>4745</v>
      </c>
      <c r="R70" s="984"/>
      <c r="S70" s="984"/>
      <c r="T70" s="984"/>
      <c r="U70" s="984"/>
      <c r="V70" s="984">
        <v>4618</v>
      </c>
      <c r="W70" s="984"/>
      <c r="X70" s="984"/>
      <c r="Y70" s="984"/>
      <c r="Z70" s="984"/>
      <c r="AA70" s="984">
        <v>126</v>
      </c>
      <c r="AB70" s="984"/>
      <c r="AC70" s="984"/>
      <c r="AD70" s="984"/>
      <c r="AE70" s="984"/>
      <c r="AF70" s="984">
        <v>2395</v>
      </c>
      <c r="AG70" s="984"/>
      <c r="AH70" s="984"/>
      <c r="AI70" s="984"/>
      <c r="AJ70" s="984"/>
      <c r="AK70" s="984" t="s">
        <v>519</v>
      </c>
      <c r="AL70" s="984"/>
      <c r="AM70" s="984"/>
      <c r="AN70" s="984"/>
      <c r="AO70" s="984"/>
      <c r="AP70" s="984">
        <v>10551</v>
      </c>
      <c r="AQ70" s="984"/>
      <c r="AR70" s="984"/>
      <c r="AS70" s="984"/>
      <c r="AT70" s="984"/>
      <c r="AU70" s="984">
        <v>63</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584</v>
      </c>
      <c r="C71" s="988"/>
      <c r="D71" s="988"/>
      <c r="E71" s="988"/>
      <c r="F71" s="988"/>
      <c r="G71" s="988"/>
      <c r="H71" s="988"/>
      <c r="I71" s="988"/>
      <c r="J71" s="988"/>
      <c r="K71" s="988"/>
      <c r="L71" s="988"/>
      <c r="M71" s="988"/>
      <c r="N71" s="988"/>
      <c r="O71" s="988"/>
      <c r="P71" s="989"/>
      <c r="Q71" s="990">
        <v>3494</v>
      </c>
      <c r="R71" s="984"/>
      <c r="S71" s="984"/>
      <c r="T71" s="984"/>
      <c r="U71" s="984"/>
      <c r="V71" s="984">
        <v>3184</v>
      </c>
      <c r="W71" s="984"/>
      <c r="X71" s="984"/>
      <c r="Y71" s="984"/>
      <c r="Z71" s="984"/>
      <c r="AA71" s="984">
        <v>311</v>
      </c>
      <c r="AB71" s="984"/>
      <c r="AC71" s="984"/>
      <c r="AD71" s="984"/>
      <c r="AE71" s="984"/>
      <c r="AF71" s="984">
        <v>1160</v>
      </c>
      <c r="AG71" s="984"/>
      <c r="AH71" s="984"/>
      <c r="AI71" s="984"/>
      <c r="AJ71" s="984"/>
      <c r="AK71" s="984" t="s">
        <v>519</v>
      </c>
      <c r="AL71" s="984"/>
      <c r="AM71" s="984"/>
      <c r="AN71" s="984"/>
      <c r="AO71" s="984"/>
      <c r="AP71" s="984">
        <v>889</v>
      </c>
      <c r="AQ71" s="984"/>
      <c r="AR71" s="984"/>
      <c r="AS71" s="984"/>
      <c r="AT71" s="984"/>
      <c r="AU71" s="984">
        <v>26</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585</v>
      </c>
      <c r="C72" s="988"/>
      <c r="D72" s="988"/>
      <c r="E72" s="988"/>
      <c r="F72" s="988"/>
      <c r="G72" s="988"/>
      <c r="H72" s="988"/>
      <c r="I72" s="988"/>
      <c r="J72" s="988"/>
      <c r="K72" s="988"/>
      <c r="L72" s="988"/>
      <c r="M72" s="988"/>
      <c r="N72" s="988"/>
      <c r="O72" s="988"/>
      <c r="P72" s="989"/>
      <c r="Q72" s="990">
        <v>6084</v>
      </c>
      <c r="R72" s="984"/>
      <c r="S72" s="984"/>
      <c r="T72" s="984"/>
      <c r="U72" s="984"/>
      <c r="V72" s="984">
        <v>5774</v>
      </c>
      <c r="W72" s="984"/>
      <c r="X72" s="984"/>
      <c r="Y72" s="984"/>
      <c r="Z72" s="984"/>
      <c r="AA72" s="984">
        <v>310</v>
      </c>
      <c r="AB72" s="984"/>
      <c r="AC72" s="984"/>
      <c r="AD72" s="984"/>
      <c r="AE72" s="984"/>
      <c r="AF72" s="984">
        <v>6094</v>
      </c>
      <c r="AG72" s="984"/>
      <c r="AH72" s="984"/>
      <c r="AI72" s="984"/>
      <c r="AJ72" s="984"/>
      <c r="AK72" s="984" t="s">
        <v>519</v>
      </c>
      <c r="AL72" s="984"/>
      <c r="AM72" s="984"/>
      <c r="AN72" s="984"/>
      <c r="AO72" s="984"/>
      <c r="AP72" s="984">
        <v>3912</v>
      </c>
      <c r="AQ72" s="984"/>
      <c r="AR72" s="984"/>
      <c r="AS72" s="984"/>
      <c r="AT72" s="984"/>
      <c r="AU72" s="984" t="s">
        <v>519</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586</v>
      </c>
      <c r="C73" s="988"/>
      <c r="D73" s="988"/>
      <c r="E73" s="988"/>
      <c r="F73" s="988"/>
      <c r="G73" s="988"/>
      <c r="H73" s="988"/>
      <c r="I73" s="988"/>
      <c r="J73" s="988"/>
      <c r="K73" s="988"/>
      <c r="L73" s="988"/>
      <c r="M73" s="988"/>
      <c r="N73" s="988"/>
      <c r="O73" s="988"/>
      <c r="P73" s="989"/>
      <c r="Q73" s="990">
        <v>21460</v>
      </c>
      <c r="R73" s="984"/>
      <c r="S73" s="984"/>
      <c r="T73" s="984"/>
      <c r="U73" s="984"/>
      <c r="V73" s="984">
        <v>20757</v>
      </c>
      <c r="W73" s="984"/>
      <c r="X73" s="984"/>
      <c r="Y73" s="984"/>
      <c r="Z73" s="984"/>
      <c r="AA73" s="984">
        <v>704</v>
      </c>
      <c r="AB73" s="984"/>
      <c r="AC73" s="984"/>
      <c r="AD73" s="984"/>
      <c r="AE73" s="984"/>
      <c r="AF73" s="984">
        <v>704</v>
      </c>
      <c r="AG73" s="984"/>
      <c r="AH73" s="984"/>
      <c r="AI73" s="984"/>
      <c r="AJ73" s="984"/>
      <c r="AK73" s="984">
        <v>118</v>
      </c>
      <c r="AL73" s="984"/>
      <c r="AM73" s="984"/>
      <c r="AN73" s="984"/>
      <c r="AO73" s="984"/>
      <c r="AP73" s="984" t="s">
        <v>519</v>
      </c>
      <c r="AQ73" s="984"/>
      <c r="AR73" s="984"/>
      <c r="AS73" s="984"/>
      <c r="AT73" s="984"/>
      <c r="AU73" s="984" t="s">
        <v>519</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587</v>
      </c>
      <c r="C74" s="988"/>
      <c r="D74" s="988"/>
      <c r="E74" s="988"/>
      <c r="F74" s="988"/>
      <c r="G74" s="988"/>
      <c r="H74" s="988"/>
      <c r="I74" s="988"/>
      <c r="J74" s="988"/>
      <c r="K74" s="988"/>
      <c r="L74" s="988"/>
      <c r="M74" s="988"/>
      <c r="N74" s="988"/>
      <c r="O74" s="988"/>
      <c r="P74" s="989"/>
      <c r="Q74" s="990">
        <v>179</v>
      </c>
      <c r="R74" s="984"/>
      <c r="S74" s="984"/>
      <c r="T74" s="984"/>
      <c r="U74" s="984"/>
      <c r="V74" s="984">
        <v>133</v>
      </c>
      <c r="W74" s="984"/>
      <c r="X74" s="984"/>
      <c r="Y74" s="984"/>
      <c r="Z74" s="984"/>
      <c r="AA74" s="984">
        <v>47</v>
      </c>
      <c r="AB74" s="984"/>
      <c r="AC74" s="984"/>
      <c r="AD74" s="984"/>
      <c r="AE74" s="984"/>
      <c r="AF74" s="984">
        <v>47</v>
      </c>
      <c r="AG74" s="984"/>
      <c r="AH74" s="984"/>
      <c r="AI74" s="984"/>
      <c r="AJ74" s="984"/>
      <c r="AK74" s="984" t="s">
        <v>519</v>
      </c>
      <c r="AL74" s="984"/>
      <c r="AM74" s="984"/>
      <c r="AN74" s="984"/>
      <c r="AO74" s="984"/>
      <c r="AP74" s="984" t="s">
        <v>519</v>
      </c>
      <c r="AQ74" s="984"/>
      <c r="AR74" s="984"/>
      <c r="AS74" s="984"/>
      <c r="AT74" s="984"/>
      <c r="AU74" s="984" t="s">
        <v>519</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588</v>
      </c>
      <c r="C75" s="988"/>
      <c r="D75" s="988"/>
      <c r="E75" s="988"/>
      <c r="F75" s="988"/>
      <c r="G75" s="988"/>
      <c r="H75" s="988"/>
      <c r="I75" s="988"/>
      <c r="J75" s="988"/>
      <c r="K75" s="988"/>
      <c r="L75" s="988"/>
      <c r="M75" s="988"/>
      <c r="N75" s="988"/>
      <c r="O75" s="988"/>
      <c r="P75" s="989"/>
      <c r="Q75" s="991">
        <v>107</v>
      </c>
      <c r="R75" s="992"/>
      <c r="S75" s="992"/>
      <c r="T75" s="992"/>
      <c r="U75" s="993"/>
      <c r="V75" s="994">
        <v>106</v>
      </c>
      <c r="W75" s="992"/>
      <c r="X75" s="992"/>
      <c r="Y75" s="992"/>
      <c r="Z75" s="993"/>
      <c r="AA75" s="994">
        <v>1</v>
      </c>
      <c r="AB75" s="992"/>
      <c r="AC75" s="992"/>
      <c r="AD75" s="992"/>
      <c r="AE75" s="993"/>
      <c r="AF75" s="994">
        <v>1</v>
      </c>
      <c r="AG75" s="992"/>
      <c r="AH75" s="992"/>
      <c r="AI75" s="992"/>
      <c r="AJ75" s="993"/>
      <c r="AK75" s="994">
        <v>8</v>
      </c>
      <c r="AL75" s="992"/>
      <c r="AM75" s="992"/>
      <c r="AN75" s="992"/>
      <c r="AO75" s="993"/>
      <c r="AP75" s="994" t="s">
        <v>519</v>
      </c>
      <c r="AQ75" s="992"/>
      <c r="AR75" s="992"/>
      <c r="AS75" s="992"/>
      <c r="AT75" s="993"/>
      <c r="AU75" s="994" t="s">
        <v>519</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589</v>
      </c>
      <c r="C76" s="988"/>
      <c r="D76" s="988"/>
      <c r="E76" s="988"/>
      <c r="F76" s="988"/>
      <c r="G76" s="988"/>
      <c r="H76" s="988"/>
      <c r="I76" s="988"/>
      <c r="J76" s="988"/>
      <c r="K76" s="988"/>
      <c r="L76" s="988"/>
      <c r="M76" s="988"/>
      <c r="N76" s="988"/>
      <c r="O76" s="988"/>
      <c r="P76" s="989"/>
      <c r="Q76" s="991">
        <v>101</v>
      </c>
      <c r="R76" s="992"/>
      <c r="S76" s="992"/>
      <c r="T76" s="992"/>
      <c r="U76" s="993"/>
      <c r="V76" s="994">
        <v>61</v>
      </c>
      <c r="W76" s="992"/>
      <c r="X76" s="992"/>
      <c r="Y76" s="992"/>
      <c r="Z76" s="993"/>
      <c r="AA76" s="994">
        <v>40</v>
      </c>
      <c r="AB76" s="992"/>
      <c r="AC76" s="992"/>
      <c r="AD76" s="992"/>
      <c r="AE76" s="993"/>
      <c r="AF76" s="994">
        <v>40</v>
      </c>
      <c r="AG76" s="992"/>
      <c r="AH76" s="992"/>
      <c r="AI76" s="992"/>
      <c r="AJ76" s="993"/>
      <c r="AK76" s="994" t="s">
        <v>519</v>
      </c>
      <c r="AL76" s="992"/>
      <c r="AM76" s="992"/>
      <c r="AN76" s="992"/>
      <c r="AO76" s="993"/>
      <c r="AP76" s="994" t="s">
        <v>519</v>
      </c>
      <c r="AQ76" s="992"/>
      <c r="AR76" s="992"/>
      <c r="AS76" s="992"/>
      <c r="AT76" s="993"/>
      <c r="AU76" s="994" t="s">
        <v>519</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590</v>
      </c>
      <c r="C77" s="988"/>
      <c r="D77" s="988"/>
      <c r="E77" s="988"/>
      <c r="F77" s="988"/>
      <c r="G77" s="988"/>
      <c r="H77" s="988"/>
      <c r="I77" s="988"/>
      <c r="J77" s="988"/>
      <c r="K77" s="988"/>
      <c r="L77" s="988"/>
      <c r="M77" s="988"/>
      <c r="N77" s="988"/>
      <c r="O77" s="988"/>
      <c r="P77" s="989"/>
      <c r="Q77" s="991">
        <v>2423</v>
      </c>
      <c r="R77" s="992"/>
      <c r="S77" s="992"/>
      <c r="T77" s="992"/>
      <c r="U77" s="993"/>
      <c r="V77" s="994">
        <v>2308</v>
      </c>
      <c r="W77" s="992"/>
      <c r="X77" s="992"/>
      <c r="Y77" s="992"/>
      <c r="Z77" s="993"/>
      <c r="AA77" s="994">
        <v>115</v>
      </c>
      <c r="AB77" s="992"/>
      <c r="AC77" s="992"/>
      <c r="AD77" s="992"/>
      <c r="AE77" s="993"/>
      <c r="AF77" s="994">
        <v>115</v>
      </c>
      <c r="AG77" s="992"/>
      <c r="AH77" s="992"/>
      <c r="AI77" s="992"/>
      <c r="AJ77" s="993"/>
      <c r="AK77" s="994">
        <v>130</v>
      </c>
      <c r="AL77" s="992"/>
      <c r="AM77" s="992"/>
      <c r="AN77" s="992"/>
      <c r="AO77" s="993"/>
      <c r="AP77" s="994" t="s">
        <v>519</v>
      </c>
      <c r="AQ77" s="992"/>
      <c r="AR77" s="992"/>
      <c r="AS77" s="992"/>
      <c r="AT77" s="993"/>
      <c r="AU77" s="994" t="s">
        <v>519</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591</v>
      </c>
      <c r="C78" s="988"/>
      <c r="D78" s="988"/>
      <c r="E78" s="988"/>
      <c r="F78" s="988"/>
      <c r="G78" s="988"/>
      <c r="H78" s="988"/>
      <c r="I78" s="988"/>
      <c r="J78" s="988"/>
      <c r="K78" s="988"/>
      <c r="L78" s="988"/>
      <c r="M78" s="988"/>
      <c r="N78" s="988"/>
      <c r="O78" s="988"/>
      <c r="P78" s="989"/>
      <c r="Q78" s="990">
        <v>719774</v>
      </c>
      <c r="R78" s="984"/>
      <c r="S78" s="984"/>
      <c r="T78" s="984"/>
      <c r="U78" s="984"/>
      <c r="V78" s="984">
        <v>711648</v>
      </c>
      <c r="W78" s="984"/>
      <c r="X78" s="984"/>
      <c r="Y78" s="984"/>
      <c r="Z78" s="984"/>
      <c r="AA78" s="984">
        <v>8126</v>
      </c>
      <c r="AB78" s="984"/>
      <c r="AC78" s="984"/>
      <c r="AD78" s="984"/>
      <c r="AE78" s="984"/>
      <c r="AF78" s="984">
        <v>8126</v>
      </c>
      <c r="AG78" s="984"/>
      <c r="AH78" s="984"/>
      <c r="AI78" s="984"/>
      <c r="AJ78" s="984"/>
      <c r="AK78" s="984">
        <v>4022</v>
      </c>
      <c r="AL78" s="984"/>
      <c r="AM78" s="984"/>
      <c r="AN78" s="984"/>
      <c r="AO78" s="984"/>
      <c r="AP78" s="984" t="s">
        <v>519</v>
      </c>
      <c r="AQ78" s="984"/>
      <c r="AR78" s="984"/>
      <c r="AS78" s="984"/>
      <c r="AT78" s="984"/>
      <c r="AU78" s="984" t="s">
        <v>519</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396</v>
      </c>
      <c r="B88" s="950" t="s">
        <v>426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18790</v>
      </c>
      <c r="AG88" s="972"/>
      <c r="AH88" s="972"/>
      <c r="AI88" s="972"/>
      <c r="AJ88" s="972"/>
      <c r="AK88" s="976"/>
      <c r="AL88" s="976"/>
      <c r="AM88" s="976"/>
      <c r="AN88" s="976"/>
      <c r="AO88" s="976"/>
      <c r="AP88" s="972">
        <v>19796</v>
      </c>
      <c r="AQ88" s="972"/>
      <c r="AR88" s="972"/>
      <c r="AS88" s="972"/>
      <c r="AT88" s="972"/>
      <c r="AU88" s="972">
        <v>271</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427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435</v>
      </c>
      <c r="AB109" s="909"/>
      <c r="AC109" s="909"/>
      <c r="AD109" s="909"/>
      <c r="AE109" s="910"/>
      <c r="AF109" s="911" t="s">
        <v>436</v>
      </c>
      <c r="AG109" s="909"/>
      <c r="AH109" s="909"/>
      <c r="AI109" s="909"/>
      <c r="AJ109" s="910"/>
      <c r="AK109" s="911" t="s">
        <v>314</v>
      </c>
      <c r="AL109" s="909"/>
      <c r="AM109" s="909"/>
      <c r="AN109" s="909"/>
      <c r="AO109" s="910"/>
      <c r="AP109" s="911" t="s">
        <v>437</v>
      </c>
      <c r="AQ109" s="909"/>
      <c r="AR109" s="909"/>
      <c r="AS109" s="909"/>
      <c r="AT109" s="942"/>
      <c r="AU109" s="908" t="s">
        <v>434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435</v>
      </c>
      <c r="BR109" s="909"/>
      <c r="BS109" s="909"/>
      <c r="BT109" s="909"/>
      <c r="BU109" s="910"/>
      <c r="BV109" s="911" t="s">
        <v>436</v>
      </c>
      <c r="BW109" s="909"/>
      <c r="BX109" s="909"/>
      <c r="BY109" s="909"/>
      <c r="BZ109" s="910"/>
      <c r="CA109" s="911" t="s">
        <v>314</v>
      </c>
      <c r="CB109" s="909"/>
      <c r="CC109" s="909"/>
      <c r="CD109" s="909"/>
      <c r="CE109" s="910"/>
      <c r="CF109" s="949" t="s">
        <v>437</v>
      </c>
      <c r="CG109" s="949"/>
      <c r="CH109" s="949"/>
      <c r="CI109" s="949"/>
      <c r="CJ109" s="949"/>
      <c r="CK109" s="911" t="s">
        <v>438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435</v>
      </c>
      <c r="DH109" s="909"/>
      <c r="DI109" s="909"/>
      <c r="DJ109" s="909"/>
      <c r="DK109" s="910"/>
      <c r="DL109" s="911" t="s">
        <v>436</v>
      </c>
      <c r="DM109" s="909"/>
      <c r="DN109" s="909"/>
      <c r="DO109" s="909"/>
      <c r="DP109" s="910"/>
      <c r="DQ109" s="911" t="s">
        <v>314</v>
      </c>
      <c r="DR109" s="909"/>
      <c r="DS109" s="909"/>
      <c r="DT109" s="909"/>
      <c r="DU109" s="910"/>
      <c r="DV109" s="911" t="s">
        <v>437</v>
      </c>
      <c r="DW109" s="909"/>
      <c r="DX109" s="909"/>
      <c r="DY109" s="909"/>
      <c r="DZ109" s="942"/>
    </row>
    <row r="110" spans="1:131" s="224" customFormat="1" ht="26.25" customHeight="1" x14ac:dyDescent="0.2">
      <c r="A110" s="820" t="s">
        <v>439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336378</v>
      </c>
      <c r="AB110" s="902"/>
      <c r="AC110" s="902"/>
      <c r="AD110" s="902"/>
      <c r="AE110" s="903"/>
      <c r="AF110" s="904">
        <v>357756</v>
      </c>
      <c r="AG110" s="902"/>
      <c r="AH110" s="902"/>
      <c r="AI110" s="902"/>
      <c r="AJ110" s="903"/>
      <c r="AK110" s="904">
        <v>370238</v>
      </c>
      <c r="AL110" s="902"/>
      <c r="AM110" s="902"/>
      <c r="AN110" s="902"/>
      <c r="AO110" s="903"/>
      <c r="AP110" s="905">
        <v>14.7</v>
      </c>
      <c r="AQ110" s="906"/>
      <c r="AR110" s="906"/>
      <c r="AS110" s="906"/>
      <c r="AT110" s="907"/>
      <c r="AU110" s="943" t="s">
        <v>75</v>
      </c>
      <c r="AV110" s="944"/>
      <c r="AW110" s="944"/>
      <c r="AX110" s="944"/>
      <c r="AY110" s="944"/>
      <c r="AZ110" s="873" t="s">
        <v>440</v>
      </c>
      <c r="BA110" s="821"/>
      <c r="BB110" s="821"/>
      <c r="BC110" s="821"/>
      <c r="BD110" s="821"/>
      <c r="BE110" s="821"/>
      <c r="BF110" s="821"/>
      <c r="BG110" s="821"/>
      <c r="BH110" s="821"/>
      <c r="BI110" s="821"/>
      <c r="BJ110" s="821"/>
      <c r="BK110" s="821"/>
      <c r="BL110" s="821"/>
      <c r="BM110" s="821"/>
      <c r="BN110" s="821"/>
      <c r="BO110" s="821"/>
      <c r="BP110" s="822"/>
      <c r="BQ110" s="874">
        <v>3425316</v>
      </c>
      <c r="BR110" s="855"/>
      <c r="BS110" s="855"/>
      <c r="BT110" s="855"/>
      <c r="BU110" s="855"/>
      <c r="BV110" s="855">
        <v>3793173</v>
      </c>
      <c r="BW110" s="855"/>
      <c r="BX110" s="855"/>
      <c r="BY110" s="855"/>
      <c r="BZ110" s="855"/>
      <c r="CA110" s="855">
        <v>4218346</v>
      </c>
      <c r="CB110" s="855"/>
      <c r="CC110" s="855"/>
      <c r="CD110" s="855"/>
      <c r="CE110" s="855"/>
      <c r="CF110" s="879">
        <v>167</v>
      </c>
      <c r="CG110" s="880"/>
      <c r="CH110" s="880"/>
      <c r="CI110" s="880"/>
      <c r="CJ110" s="880"/>
      <c r="CK110" s="939" t="s">
        <v>441</v>
      </c>
      <c r="CL110" s="832"/>
      <c r="CM110" s="873" t="s">
        <v>442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443</v>
      </c>
      <c r="DH110" s="855"/>
      <c r="DI110" s="855"/>
      <c r="DJ110" s="855"/>
      <c r="DK110" s="855"/>
      <c r="DL110" s="855" t="s">
        <v>443</v>
      </c>
      <c r="DM110" s="855"/>
      <c r="DN110" s="855"/>
      <c r="DO110" s="855"/>
      <c r="DP110" s="855"/>
      <c r="DQ110" s="855" t="s">
        <v>443</v>
      </c>
      <c r="DR110" s="855"/>
      <c r="DS110" s="855"/>
      <c r="DT110" s="855"/>
      <c r="DU110" s="855"/>
      <c r="DV110" s="856" t="s">
        <v>443</v>
      </c>
      <c r="DW110" s="856"/>
      <c r="DX110" s="856"/>
      <c r="DY110" s="856"/>
      <c r="DZ110" s="857"/>
    </row>
    <row r="111" spans="1:131" s="224" customFormat="1" ht="26.25" customHeight="1" x14ac:dyDescent="0.2">
      <c r="A111" s="787" t="s">
        <v>444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445</v>
      </c>
      <c r="AB111" s="932"/>
      <c r="AC111" s="932"/>
      <c r="AD111" s="932"/>
      <c r="AE111" s="933"/>
      <c r="AF111" s="934" t="s">
        <v>443</v>
      </c>
      <c r="AG111" s="932"/>
      <c r="AH111" s="932"/>
      <c r="AI111" s="932"/>
      <c r="AJ111" s="933"/>
      <c r="AK111" s="934" t="s">
        <v>398</v>
      </c>
      <c r="AL111" s="932"/>
      <c r="AM111" s="932"/>
      <c r="AN111" s="932"/>
      <c r="AO111" s="933"/>
      <c r="AP111" s="935" t="s">
        <v>129</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t="s">
        <v>129</v>
      </c>
      <c r="BR111" s="830"/>
      <c r="BS111" s="830"/>
      <c r="BT111" s="830"/>
      <c r="BU111" s="830"/>
      <c r="BV111" s="830" t="s">
        <v>398</v>
      </c>
      <c r="BW111" s="830"/>
      <c r="BX111" s="830"/>
      <c r="BY111" s="830"/>
      <c r="BZ111" s="830"/>
      <c r="CA111" s="830" t="s">
        <v>129</v>
      </c>
      <c r="CB111" s="830"/>
      <c r="CC111" s="830"/>
      <c r="CD111" s="830"/>
      <c r="CE111" s="830"/>
      <c r="CF111" s="888" t="s">
        <v>398</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398</v>
      </c>
      <c r="DH111" s="830"/>
      <c r="DI111" s="830"/>
      <c r="DJ111" s="830"/>
      <c r="DK111" s="830"/>
      <c r="DL111" s="830" t="s">
        <v>129</v>
      </c>
      <c r="DM111" s="830"/>
      <c r="DN111" s="830"/>
      <c r="DO111" s="830"/>
      <c r="DP111" s="830"/>
      <c r="DQ111" s="830" t="s">
        <v>398</v>
      </c>
      <c r="DR111" s="830"/>
      <c r="DS111" s="830"/>
      <c r="DT111" s="830"/>
      <c r="DU111" s="830"/>
      <c r="DV111" s="807" t="s">
        <v>398</v>
      </c>
      <c r="DW111" s="807"/>
      <c r="DX111" s="807"/>
      <c r="DY111" s="807"/>
      <c r="DZ111" s="808"/>
    </row>
    <row r="112" spans="1:131" s="224" customFormat="1" ht="26.25" customHeight="1" x14ac:dyDescent="0.2">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129</v>
      </c>
      <c r="AB112" s="793"/>
      <c r="AC112" s="793"/>
      <c r="AD112" s="793"/>
      <c r="AE112" s="794"/>
      <c r="AF112" s="795" t="s">
        <v>443</v>
      </c>
      <c r="AG112" s="793"/>
      <c r="AH112" s="793"/>
      <c r="AI112" s="793"/>
      <c r="AJ112" s="794"/>
      <c r="AK112" s="795" t="s">
        <v>129</v>
      </c>
      <c r="AL112" s="793"/>
      <c r="AM112" s="793"/>
      <c r="AN112" s="793"/>
      <c r="AO112" s="794"/>
      <c r="AP112" s="837" t="s">
        <v>398</v>
      </c>
      <c r="AQ112" s="838"/>
      <c r="AR112" s="838"/>
      <c r="AS112" s="838"/>
      <c r="AT112" s="839"/>
      <c r="AU112" s="945"/>
      <c r="AV112" s="946"/>
      <c r="AW112" s="946"/>
      <c r="AX112" s="946"/>
      <c r="AY112" s="946"/>
      <c r="AZ112" s="828" t="s">
        <v>450</v>
      </c>
      <c r="BA112" s="765"/>
      <c r="BB112" s="765"/>
      <c r="BC112" s="765"/>
      <c r="BD112" s="765"/>
      <c r="BE112" s="765"/>
      <c r="BF112" s="765"/>
      <c r="BG112" s="765"/>
      <c r="BH112" s="765"/>
      <c r="BI112" s="765"/>
      <c r="BJ112" s="765"/>
      <c r="BK112" s="765"/>
      <c r="BL112" s="765"/>
      <c r="BM112" s="765"/>
      <c r="BN112" s="765"/>
      <c r="BO112" s="765"/>
      <c r="BP112" s="766"/>
      <c r="BQ112" s="829">
        <v>407688</v>
      </c>
      <c r="BR112" s="830"/>
      <c r="BS112" s="830"/>
      <c r="BT112" s="830"/>
      <c r="BU112" s="830"/>
      <c r="BV112" s="830">
        <v>371701</v>
      </c>
      <c r="BW112" s="830"/>
      <c r="BX112" s="830"/>
      <c r="BY112" s="830"/>
      <c r="BZ112" s="830"/>
      <c r="CA112" s="830">
        <v>349567</v>
      </c>
      <c r="CB112" s="830"/>
      <c r="CC112" s="830"/>
      <c r="CD112" s="830"/>
      <c r="CE112" s="830"/>
      <c r="CF112" s="888">
        <v>13.8</v>
      </c>
      <c r="CG112" s="889"/>
      <c r="CH112" s="889"/>
      <c r="CI112" s="889"/>
      <c r="CJ112" s="889"/>
      <c r="CK112" s="940"/>
      <c r="CL112" s="834"/>
      <c r="CM112" s="828" t="s">
        <v>451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129</v>
      </c>
      <c r="DH112" s="830"/>
      <c r="DI112" s="830"/>
      <c r="DJ112" s="830"/>
      <c r="DK112" s="830"/>
      <c r="DL112" s="830" t="s">
        <v>129</v>
      </c>
      <c r="DM112" s="830"/>
      <c r="DN112" s="830"/>
      <c r="DO112" s="830"/>
      <c r="DP112" s="830"/>
      <c r="DQ112" s="830" t="s">
        <v>129</v>
      </c>
      <c r="DR112" s="830"/>
      <c r="DS112" s="830"/>
      <c r="DT112" s="830"/>
      <c r="DU112" s="830"/>
      <c r="DV112" s="807" t="s">
        <v>129</v>
      </c>
      <c r="DW112" s="807"/>
      <c r="DX112" s="807"/>
      <c r="DY112" s="807"/>
      <c r="DZ112" s="808"/>
    </row>
    <row r="113" spans="1:130" s="224" customFormat="1" ht="26.25" customHeight="1" x14ac:dyDescent="0.2">
      <c r="A113" s="927"/>
      <c r="B113" s="928"/>
      <c r="C113" s="765" t="s">
        <v>452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51595</v>
      </c>
      <c r="AB113" s="932"/>
      <c r="AC113" s="932"/>
      <c r="AD113" s="932"/>
      <c r="AE113" s="933"/>
      <c r="AF113" s="934">
        <v>51877</v>
      </c>
      <c r="AG113" s="932"/>
      <c r="AH113" s="932"/>
      <c r="AI113" s="932"/>
      <c r="AJ113" s="933"/>
      <c r="AK113" s="934">
        <v>51915</v>
      </c>
      <c r="AL113" s="932"/>
      <c r="AM113" s="932"/>
      <c r="AN113" s="932"/>
      <c r="AO113" s="933"/>
      <c r="AP113" s="935">
        <v>2.1</v>
      </c>
      <c r="AQ113" s="936"/>
      <c r="AR113" s="936"/>
      <c r="AS113" s="936"/>
      <c r="AT113" s="937"/>
      <c r="AU113" s="945"/>
      <c r="AV113" s="946"/>
      <c r="AW113" s="946"/>
      <c r="AX113" s="946"/>
      <c r="AY113" s="946"/>
      <c r="AZ113" s="828" t="s">
        <v>453</v>
      </c>
      <c r="BA113" s="765"/>
      <c r="BB113" s="765"/>
      <c r="BC113" s="765"/>
      <c r="BD113" s="765"/>
      <c r="BE113" s="765"/>
      <c r="BF113" s="765"/>
      <c r="BG113" s="765"/>
      <c r="BH113" s="765"/>
      <c r="BI113" s="765"/>
      <c r="BJ113" s="765"/>
      <c r="BK113" s="765"/>
      <c r="BL113" s="765"/>
      <c r="BM113" s="765"/>
      <c r="BN113" s="765"/>
      <c r="BO113" s="765"/>
      <c r="BP113" s="766"/>
      <c r="BQ113" s="829">
        <v>453230</v>
      </c>
      <c r="BR113" s="830"/>
      <c r="BS113" s="830"/>
      <c r="BT113" s="830"/>
      <c r="BU113" s="830"/>
      <c r="BV113" s="830">
        <v>256998</v>
      </c>
      <c r="BW113" s="830"/>
      <c r="BX113" s="830"/>
      <c r="BY113" s="830"/>
      <c r="BZ113" s="830"/>
      <c r="CA113" s="830">
        <v>271290</v>
      </c>
      <c r="CB113" s="830"/>
      <c r="CC113" s="830"/>
      <c r="CD113" s="830"/>
      <c r="CE113" s="830"/>
      <c r="CF113" s="888">
        <v>10.7</v>
      </c>
      <c r="CG113" s="889"/>
      <c r="CH113" s="889"/>
      <c r="CI113" s="889"/>
      <c r="CJ113" s="889"/>
      <c r="CK113" s="940"/>
      <c r="CL113" s="834"/>
      <c r="CM113" s="828" t="s">
        <v>454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443</v>
      </c>
      <c r="DH113" s="793"/>
      <c r="DI113" s="793"/>
      <c r="DJ113" s="793"/>
      <c r="DK113" s="794"/>
      <c r="DL113" s="795" t="s">
        <v>443</v>
      </c>
      <c r="DM113" s="793"/>
      <c r="DN113" s="793"/>
      <c r="DO113" s="793"/>
      <c r="DP113" s="794"/>
      <c r="DQ113" s="795" t="s">
        <v>445</v>
      </c>
      <c r="DR113" s="793"/>
      <c r="DS113" s="793"/>
      <c r="DT113" s="793"/>
      <c r="DU113" s="794"/>
      <c r="DV113" s="837" t="s">
        <v>455</v>
      </c>
      <c r="DW113" s="838"/>
      <c r="DX113" s="838"/>
      <c r="DY113" s="838"/>
      <c r="DZ113" s="839"/>
    </row>
    <row r="114" spans="1:130" s="224" customFormat="1" ht="26.25" customHeight="1" x14ac:dyDescent="0.2">
      <c r="A114" s="927"/>
      <c r="B114" s="928"/>
      <c r="C114" s="765" t="s">
        <v>456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32084</v>
      </c>
      <c r="AB114" s="793"/>
      <c r="AC114" s="793"/>
      <c r="AD114" s="793"/>
      <c r="AE114" s="794"/>
      <c r="AF114" s="795">
        <v>32288</v>
      </c>
      <c r="AG114" s="793"/>
      <c r="AH114" s="793"/>
      <c r="AI114" s="793"/>
      <c r="AJ114" s="794"/>
      <c r="AK114" s="795">
        <v>29283</v>
      </c>
      <c r="AL114" s="793"/>
      <c r="AM114" s="793"/>
      <c r="AN114" s="793"/>
      <c r="AO114" s="794"/>
      <c r="AP114" s="837">
        <v>1.2</v>
      </c>
      <c r="AQ114" s="838"/>
      <c r="AR114" s="838"/>
      <c r="AS114" s="838"/>
      <c r="AT114" s="839"/>
      <c r="AU114" s="945"/>
      <c r="AV114" s="946"/>
      <c r="AW114" s="946"/>
      <c r="AX114" s="946"/>
      <c r="AY114" s="946"/>
      <c r="AZ114" s="828" t="s">
        <v>457</v>
      </c>
      <c r="BA114" s="765"/>
      <c r="BB114" s="765"/>
      <c r="BC114" s="765"/>
      <c r="BD114" s="765"/>
      <c r="BE114" s="765"/>
      <c r="BF114" s="765"/>
      <c r="BG114" s="765"/>
      <c r="BH114" s="765"/>
      <c r="BI114" s="765"/>
      <c r="BJ114" s="765"/>
      <c r="BK114" s="765"/>
      <c r="BL114" s="765"/>
      <c r="BM114" s="765"/>
      <c r="BN114" s="765"/>
      <c r="BO114" s="765"/>
      <c r="BP114" s="766"/>
      <c r="BQ114" s="829">
        <v>946125</v>
      </c>
      <c r="BR114" s="830"/>
      <c r="BS114" s="830"/>
      <c r="BT114" s="830"/>
      <c r="BU114" s="830"/>
      <c r="BV114" s="830">
        <v>924206</v>
      </c>
      <c r="BW114" s="830"/>
      <c r="BX114" s="830"/>
      <c r="BY114" s="830"/>
      <c r="BZ114" s="830"/>
      <c r="CA114" s="830">
        <v>878714</v>
      </c>
      <c r="CB114" s="830"/>
      <c r="CC114" s="830"/>
      <c r="CD114" s="830"/>
      <c r="CE114" s="830"/>
      <c r="CF114" s="888">
        <v>34.799999999999997</v>
      </c>
      <c r="CG114" s="889"/>
      <c r="CH114" s="889"/>
      <c r="CI114" s="889"/>
      <c r="CJ114" s="889"/>
      <c r="CK114" s="940"/>
      <c r="CL114" s="834"/>
      <c r="CM114" s="828" t="s">
        <v>458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129</v>
      </c>
      <c r="DH114" s="793"/>
      <c r="DI114" s="793"/>
      <c r="DJ114" s="793"/>
      <c r="DK114" s="794"/>
      <c r="DL114" s="795" t="s">
        <v>129</v>
      </c>
      <c r="DM114" s="793"/>
      <c r="DN114" s="793"/>
      <c r="DO114" s="793"/>
      <c r="DP114" s="794"/>
      <c r="DQ114" s="795" t="s">
        <v>455</v>
      </c>
      <c r="DR114" s="793"/>
      <c r="DS114" s="793"/>
      <c r="DT114" s="793"/>
      <c r="DU114" s="794"/>
      <c r="DV114" s="837" t="s">
        <v>129</v>
      </c>
      <c r="DW114" s="838"/>
      <c r="DX114" s="838"/>
      <c r="DY114" s="838"/>
      <c r="DZ114" s="839"/>
    </row>
    <row r="115" spans="1:130" s="224" customFormat="1" ht="26.25" customHeight="1" x14ac:dyDescent="0.2">
      <c r="A115" s="927"/>
      <c r="B115" s="928"/>
      <c r="C115" s="765" t="s">
        <v>459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398</v>
      </c>
      <c r="AB115" s="932"/>
      <c r="AC115" s="932"/>
      <c r="AD115" s="932"/>
      <c r="AE115" s="933"/>
      <c r="AF115" s="934" t="s">
        <v>129</v>
      </c>
      <c r="AG115" s="932"/>
      <c r="AH115" s="932"/>
      <c r="AI115" s="932"/>
      <c r="AJ115" s="933"/>
      <c r="AK115" s="934" t="s">
        <v>398</v>
      </c>
      <c r="AL115" s="932"/>
      <c r="AM115" s="932"/>
      <c r="AN115" s="932"/>
      <c r="AO115" s="933"/>
      <c r="AP115" s="935" t="s">
        <v>398</v>
      </c>
      <c r="AQ115" s="936"/>
      <c r="AR115" s="936"/>
      <c r="AS115" s="936"/>
      <c r="AT115" s="937"/>
      <c r="AU115" s="945"/>
      <c r="AV115" s="946"/>
      <c r="AW115" s="946"/>
      <c r="AX115" s="946"/>
      <c r="AY115" s="946"/>
      <c r="AZ115" s="828" t="s">
        <v>460</v>
      </c>
      <c r="BA115" s="765"/>
      <c r="BB115" s="765"/>
      <c r="BC115" s="765"/>
      <c r="BD115" s="765"/>
      <c r="BE115" s="765"/>
      <c r="BF115" s="765"/>
      <c r="BG115" s="765"/>
      <c r="BH115" s="765"/>
      <c r="BI115" s="765"/>
      <c r="BJ115" s="765"/>
      <c r="BK115" s="765"/>
      <c r="BL115" s="765"/>
      <c r="BM115" s="765"/>
      <c r="BN115" s="765"/>
      <c r="BO115" s="765"/>
      <c r="BP115" s="766"/>
      <c r="BQ115" s="829" t="s">
        <v>129</v>
      </c>
      <c r="BR115" s="830"/>
      <c r="BS115" s="830"/>
      <c r="BT115" s="830"/>
      <c r="BU115" s="830"/>
      <c r="BV115" s="830" t="s">
        <v>129</v>
      </c>
      <c r="BW115" s="830"/>
      <c r="BX115" s="830"/>
      <c r="BY115" s="830"/>
      <c r="BZ115" s="830"/>
      <c r="CA115" s="830" t="s">
        <v>129</v>
      </c>
      <c r="CB115" s="830"/>
      <c r="CC115" s="830"/>
      <c r="CD115" s="830"/>
      <c r="CE115" s="830"/>
      <c r="CF115" s="888" t="s">
        <v>455</v>
      </c>
      <c r="CG115" s="889"/>
      <c r="CH115" s="889"/>
      <c r="CI115" s="889"/>
      <c r="CJ115" s="889"/>
      <c r="CK115" s="940"/>
      <c r="CL115" s="834"/>
      <c r="CM115" s="828" t="s">
        <v>461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129</v>
      </c>
      <c r="DH115" s="793"/>
      <c r="DI115" s="793"/>
      <c r="DJ115" s="793"/>
      <c r="DK115" s="794"/>
      <c r="DL115" s="795" t="s">
        <v>445</v>
      </c>
      <c r="DM115" s="793"/>
      <c r="DN115" s="793"/>
      <c r="DO115" s="793"/>
      <c r="DP115" s="794"/>
      <c r="DQ115" s="795" t="s">
        <v>443</v>
      </c>
      <c r="DR115" s="793"/>
      <c r="DS115" s="793"/>
      <c r="DT115" s="793"/>
      <c r="DU115" s="794"/>
      <c r="DV115" s="837" t="s">
        <v>129</v>
      </c>
      <c r="DW115" s="838"/>
      <c r="DX115" s="838"/>
      <c r="DY115" s="838"/>
      <c r="DZ115" s="839"/>
    </row>
    <row r="116" spans="1:130" s="224" customFormat="1" ht="26.25" customHeight="1" x14ac:dyDescent="0.2">
      <c r="A116" s="929"/>
      <c r="B116" s="930"/>
      <c r="C116" s="852" t="s">
        <v>462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455</v>
      </c>
      <c r="AB116" s="793"/>
      <c r="AC116" s="793"/>
      <c r="AD116" s="793"/>
      <c r="AE116" s="794"/>
      <c r="AF116" s="795" t="s">
        <v>443</v>
      </c>
      <c r="AG116" s="793"/>
      <c r="AH116" s="793"/>
      <c r="AI116" s="793"/>
      <c r="AJ116" s="794"/>
      <c r="AK116" s="795" t="s">
        <v>445</v>
      </c>
      <c r="AL116" s="793"/>
      <c r="AM116" s="793"/>
      <c r="AN116" s="793"/>
      <c r="AO116" s="794"/>
      <c r="AP116" s="837" t="s">
        <v>398</v>
      </c>
      <c r="AQ116" s="838"/>
      <c r="AR116" s="838"/>
      <c r="AS116" s="838"/>
      <c r="AT116" s="839"/>
      <c r="AU116" s="945"/>
      <c r="AV116" s="946"/>
      <c r="AW116" s="946"/>
      <c r="AX116" s="946"/>
      <c r="AY116" s="946"/>
      <c r="AZ116" s="922" t="s">
        <v>463</v>
      </c>
      <c r="BA116" s="923"/>
      <c r="BB116" s="923"/>
      <c r="BC116" s="923"/>
      <c r="BD116" s="923"/>
      <c r="BE116" s="923"/>
      <c r="BF116" s="923"/>
      <c r="BG116" s="923"/>
      <c r="BH116" s="923"/>
      <c r="BI116" s="923"/>
      <c r="BJ116" s="923"/>
      <c r="BK116" s="923"/>
      <c r="BL116" s="923"/>
      <c r="BM116" s="923"/>
      <c r="BN116" s="923"/>
      <c r="BO116" s="923"/>
      <c r="BP116" s="924"/>
      <c r="BQ116" s="829" t="s">
        <v>398</v>
      </c>
      <c r="BR116" s="830"/>
      <c r="BS116" s="830"/>
      <c r="BT116" s="830"/>
      <c r="BU116" s="830"/>
      <c r="BV116" s="830" t="s">
        <v>129</v>
      </c>
      <c r="BW116" s="830"/>
      <c r="BX116" s="830"/>
      <c r="BY116" s="830"/>
      <c r="BZ116" s="830"/>
      <c r="CA116" s="830" t="s">
        <v>398</v>
      </c>
      <c r="CB116" s="830"/>
      <c r="CC116" s="830"/>
      <c r="CD116" s="830"/>
      <c r="CE116" s="830"/>
      <c r="CF116" s="888" t="s">
        <v>129</v>
      </c>
      <c r="CG116" s="889"/>
      <c r="CH116" s="889"/>
      <c r="CI116" s="889"/>
      <c r="CJ116" s="889"/>
      <c r="CK116" s="940"/>
      <c r="CL116" s="834"/>
      <c r="CM116" s="828" t="s">
        <v>464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443</v>
      </c>
      <c r="DH116" s="793"/>
      <c r="DI116" s="793"/>
      <c r="DJ116" s="793"/>
      <c r="DK116" s="794"/>
      <c r="DL116" s="795" t="s">
        <v>398</v>
      </c>
      <c r="DM116" s="793"/>
      <c r="DN116" s="793"/>
      <c r="DO116" s="793"/>
      <c r="DP116" s="794"/>
      <c r="DQ116" s="795" t="s">
        <v>445</v>
      </c>
      <c r="DR116" s="793"/>
      <c r="DS116" s="793"/>
      <c r="DT116" s="793"/>
      <c r="DU116" s="794"/>
      <c r="DV116" s="837" t="s">
        <v>398</v>
      </c>
      <c r="DW116" s="838"/>
      <c r="DX116" s="838"/>
      <c r="DY116" s="838"/>
      <c r="DZ116" s="839"/>
    </row>
    <row r="117" spans="1:130" s="224" customFormat="1" ht="26.25" customHeight="1" x14ac:dyDescent="0.2">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465</v>
      </c>
      <c r="Z117" s="910"/>
      <c r="AA117" s="915">
        <v>420057</v>
      </c>
      <c r="AB117" s="916"/>
      <c r="AC117" s="916"/>
      <c r="AD117" s="916"/>
      <c r="AE117" s="917"/>
      <c r="AF117" s="918">
        <v>441921</v>
      </c>
      <c r="AG117" s="916"/>
      <c r="AH117" s="916"/>
      <c r="AI117" s="916"/>
      <c r="AJ117" s="917"/>
      <c r="AK117" s="918">
        <v>451436</v>
      </c>
      <c r="AL117" s="916"/>
      <c r="AM117" s="916"/>
      <c r="AN117" s="916"/>
      <c r="AO117" s="917"/>
      <c r="AP117" s="919"/>
      <c r="AQ117" s="920"/>
      <c r="AR117" s="920"/>
      <c r="AS117" s="920"/>
      <c r="AT117" s="921"/>
      <c r="AU117" s="945"/>
      <c r="AV117" s="946"/>
      <c r="AW117" s="946"/>
      <c r="AX117" s="946"/>
      <c r="AY117" s="946"/>
      <c r="AZ117" s="876" t="s">
        <v>466</v>
      </c>
      <c r="BA117" s="877"/>
      <c r="BB117" s="877"/>
      <c r="BC117" s="877"/>
      <c r="BD117" s="877"/>
      <c r="BE117" s="877"/>
      <c r="BF117" s="877"/>
      <c r="BG117" s="877"/>
      <c r="BH117" s="877"/>
      <c r="BI117" s="877"/>
      <c r="BJ117" s="877"/>
      <c r="BK117" s="877"/>
      <c r="BL117" s="877"/>
      <c r="BM117" s="877"/>
      <c r="BN117" s="877"/>
      <c r="BO117" s="877"/>
      <c r="BP117" s="878"/>
      <c r="BQ117" s="829" t="s">
        <v>398</v>
      </c>
      <c r="BR117" s="830"/>
      <c r="BS117" s="830"/>
      <c r="BT117" s="830"/>
      <c r="BU117" s="830"/>
      <c r="BV117" s="830" t="s">
        <v>398</v>
      </c>
      <c r="BW117" s="830"/>
      <c r="BX117" s="830"/>
      <c r="BY117" s="830"/>
      <c r="BZ117" s="830"/>
      <c r="CA117" s="830" t="s">
        <v>398</v>
      </c>
      <c r="CB117" s="830"/>
      <c r="CC117" s="830"/>
      <c r="CD117" s="830"/>
      <c r="CE117" s="830"/>
      <c r="CF117" s="888" t="s">
        <v>398</v>
      </c>
      <c r="CG117" s="889"/>
      <c r="CH117" s="889"/>
      <c r="CI117" s="889"/>
      <c r="CJ117" s="889"/>
      <c r="CK117" s="940"/>
      <c r="CL117" s="834"/>
      <c r="CM117" s="828" t="s">
        <v>467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398</v>
      </c>
      <c r="DH117" s="793"/>
      <c r="DI117" s="793"/>
      <c r="DJ117" s="793"/>
      <c r="DK117" s="794"/>
      <c r="DL117" s="795" t="s">
        <v>398</v>
      </c>
      <c r="DM117" s="793"/>
      <c r="DN117" s="793"/>
      <c r="DO117" s="793"/>
      <c r="DP117" s="794"/>
      <c r="DQ117" s="795" t="s">
        <v>398</v>
      </c>
      <c r="DR117" s="793"/>
      <c r="DS117" s="793"/>
      <c r="DT117" s="793"/>
      <c r="DU117" s="794"/>
      <c r="DV117" s="837" t="s">
        <v>398</v>
      </c>
      <c r="DW117" s="838"/>
      <c r="DX117" s="838"/>
      <c r="DY117" s="838"/>
      <c r="DZ117" s="839"/>
    </row>
    <row r="118" spans="1:130" s="224" customFormat="1" ht="26.25" customHeight="1" x14ac:dyDescent="0.2">
      <c r="A118" s="908" t="s">
        <v>438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435</v>
      </c>
      <c r="AB118" s="909"/>
      <c r="AC118" s="909"/>
      <c r="AD118" s="909"/>
      <c r="AE118" s="910"/>
      <c r="AF118" s="911" t="s">
        <v>436</v>
      </c>
      <c r="AG118" s="909"/>
      <c r="AH118" s="909"/>
      <c r="AI118" s="909"/>
      <c r="AJ118" s="910"/>
      <c r="AK118" s="911" t="s">
        <v>314</v>
      </c>
      <c r="AL118" s="909"/>
      <c r="AM118" s="909"/>
      <c r="AN118" s="909"/>
      <c r="AO118" s="910"/>
      <c r="AP118" s="912" t="s">
        <v>437</v>
      </c>
      <c r="AQ118" s="913"/>
      <c r="AR118" s="913"/>
      <c r="AS118" s="913"/>
      <c r="AT118" s="914"/>
      <c r="AU118" s="945"/>
      <c r="AV118" s="946"/>
      <c r="AW118" s="946"/>
      <c r="AX118" s="946"/>
      <c r="AY118" s="946"/>
      <c r="AZ118" s="851" t="s">
        <v>468</v>
      </c>
      <c r="BA118" s="852"/>
      <c r="BB118" s="852"/>
      <c r="BC118" s="852"/>
      <c r="BD118" s="852"/>
      <c r="BE118" s="852"/>
      <c r="BF118" s="852"/>
      <c r="BG118" s="852"/>
      <c r="BH118" s="852"/>
      <c r="BI118" s="852"/>
      <c r="BJ118" s="852"/>
      <c r="BK118" s="852"/>
      <c r="BL118" s="852"/>
      <c r="BM118" s="852"/>
      <c r="BN118" s="852"/>
      <c r="BO118" s="852"/>
      <c r="BP118" s="853"/>
      <c r="BQ118" s="892" t="s">
        <v>443</v>
      </c>
      <c r="BR118" s="858"/>
      <c r="BS118" s="858"/>
      <c r="BT118" s="858"/>
      <c r="BU118" s="858"/>
      <c r="BV118" s="858" t="s">
        <v>443</v>
      </c>
      <c r="BW118" s="858"/>
      <c r="BX118" s="858"/>
      <c r="BY118" s="858"/>
      <c r="BZ118" s="858"/>
      <c r="CA118" s="858" t="s">
        <v>445</v>
      </c>
      <c r="CB118" s="858"/>
      <c r="CC118" s="858"/>
      <c r="CD118" s="858"/>
      <c r="CE118" s="858"/>
      <c r="CF118" s="888" t="s">
        <v>398</v>
      </c>
      <c r="CG118" s="889"/>
      <c r="CH118" s="889"/>
      <c r="CI118" s="889"/>
      <c r="CJ118" s="889"/>
      <c r="CK118" s="940"/>
      <c r="CL118" s="834"/>
      <c r="CM118" s="828" t="s">
        <v>469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129</v>
      </c>
      <c r="DH118" s="793"/>
      <c r="DI118" s="793"/>
      <c r="DJ118" s="793"/>
      <c r="DK118" s="794"/>
      <c r="DL118" s="795" t="s">
        <v>443</v>
      </c>
      <c r="DM118" s="793"/>
      <c r="DN118" s="793"/>
      <c r="DO118" s="793"/>
      <c r="DP118" s="794"/>
      <c r="DQ118" s="795" t="s">
        <v>398</v>
      </c>
      <c r="DR118" s="793"/>
      <c r="DS118" s="793"/>
      <c r="DT118" s="793"/>
      <c r="DU118" s="794"/>
      <c r="DV118" s="837" t="s">
        <v>398</v>
      </c>
      <c r="DW118" s="838"/>
      <c r="DX118" s="838"/>
      <c r="DY118" s="838"/>
      <c r="DZ118" s="839"/>
    </row>
    <row r="119" spans="1:130" s="224" customFormat="1" ht="26.25" customHeight="1" x14ac:dyDescent="0.2">
      <c r="A119" s="831" t="s">
        <v>441</v>
      </c>
      <c r="B119" s="832"/>
      <c r="C119" s="873" t="s">
        <v>442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443</v>
      </c>
      <c r="AB119" s="902"/>
      <c r="AC119" s="902"/>
      <c r="AD119" s="902"/>
      <c r="AE119" s="903"/>
      <c r="AF119" s="904" t="s">
        <v>443</v>
      </c>
      <c r="AG119" s="902"/>
      <c r="AH119" s="902"/>
      <c r="AI119" s="902"/>
      <c r="AJ119" s="903"/>
      <c r="AK119" s="904" t="s">
        <v>443</v>
      </c>
      <c r="AL119" s="902"/>
      <c r="AM119" s="902"/>
      <c r="AN119" s="902"/>
      <c r="AO119" s="903"/>
      <c r="AP119" s="905" t="s">
        <v>443</v>
      </c>
      <c r="AQ119" s="906"/>
      <c r="AR119" s="906"/>
      <c r="AS119" s="906"/>
      <c r="AT119" s="907"/>
      <c r="AU119" s="947"/>
      <c r="AV119" s="948"/>
      <c r="AW119" s="948"/>
      <c r="AX119" s="948"/>
      <c r="AY119" s="948"/>
      <c r="AZ119" s="245" t="s">
        <v>190</v>
      </c>
      <c r="BA119" s="245"/>
      <c r="BB119" s="245"/>
      <c r="BC119" s="245"/>
      <c r="BD119" s="245"/>
      <c r="BE119" s="245"/>
      <c r="BF119" s="245"/>
      <c r="BG119" s="245"/>
      <c r="BH119" s="245"/>
      <c r="BI119" s="245"/>
      <c r="BJ119" s="245"/>
      <c r="BK119" s="245"/>
      <c r="BL119" s="245"/>
      <c r="BM119" s="245"/>
      <c r="BN119" s="245"/>
      <c r="BO119" s="890" t="s">
        <v>470</v>
      </c>
      <c r="BP119" s="891"/>
      <c r="BQ119" s="892">
        <v>5232359</v>
      </c>
      <c r="BR119" s="858"/>
      <c r="BS119" s="858"/>
      <c r="BT119" s="858"/>
      <c r="BU119" s="858"/>
      <c r="BV119" s="858">
        <v>5346078</v>
      </c>
      <c r="BW119" s="858"/>
      <c r="BX119" s="858"/>
      <c r="BY119" s="858"/>
      <c r="BZ119" s="858"/>
      <c r="CA119" s="858">
        <v>5717917</v>
      </c>
      <c r="CB119" s="858"/>
      <c r="CC119" s="858"/>
      <c r="CD119" s="858"/>
      <c r="CE119" s="858"/>
      <c r="CF119" s="761"/>
      <c r="CG119" s="762"/>
      <c r="CH119" s="762"/>
      <c r="CI119" s="762"/>
      <c r="CJ119" s="847"/>
      <c r="CK119" s="941"/>
      <c r="CL119" s="836"/>
      <c r="CM119" s="851" t="s">
        <v>471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129</v>
      </c>
      <c r="DH119" s="777"/>
      <c r="DI119" s="777"/>
      <c r="DJ119" s="777"/>
      <c r="DK119" s="778"/>
      <c r="DL119" s="779" t="s">
        <v>129</v>
      </c>
      <c r="DM119" s="777"/>
      <c r="DN119" s="777"/>
      <c r="DO119" s="777"/>
      <c r="DP119" s="778"/>
      <c r="DQ119" s="779" t="s">
        <v>129</v>
      </c>
      <c r="DR119" s="777"/>
      <c r="DS119" s="777"/>
      <c r="DT119" s="777"/>
      <c r="DU119" s="778"/>
      <c r="DV119" s="861" t="s">
        <v>129</v>
      </c>
      <c r="DW119" s="862"/>
      <c r="DX119" s="862"/>
      <c r="DY119" s="862"/>
      <c r="DZ119" s="863"/>
    </row>
    <row r="120" spans="1:130" s="224" customFormat="1" ht="26.25" customHeight="1" x14ac:dyDescent="0.2">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129</v>
      </c>
      <c r="AB120" s="793"/>
      <c r="AC120" s="793"/>
      <c r="AD120" s="793"/>
      <c r="AE120" s="794"/>
      <c r="AF120" s="795" t="s">
        <v>129</v>
      </c>
      <c r="AG120" s="793"/>
      <c r="AH120" s="793"/>
      <c r="AI120" s="793"/>
      <c r="AJ120" s="794"/>
      <c r="AK120" s="795" t="s">
        <v>129</v>
      </c>
      <c r="AL120" s="793"/>
      <c r="AM120" s="793"/>
      <c r="AN120" s="793"/>
      <c r="AO120" s="794"/>
      <c r="AP120" s="837" t="s">
        <v>129</v>
      </c>
      <c r="AQ120" s="838"/>
      <c r="AR120" s="838"/>
      <c r="AS120" s="838"/>
      <c r="AT120" s="839"/>
      <c r="AU120" s="893" t="s">
        <v>472</v>
      </c>
      <c r="AV120" s="894"/>
      <c r="AW120" s="894"/>
      <c r="AX120" s="894"/>
      <c r="AY120" s="895"/>
      <c r="AZ120" s="873" t="s">
        <v>473</v>
      </c>
      <c r="BA120" s="821"/>
      <c r="BB120" s="821"/>
      <c r="BC120" s="821"/>
      <c r="BD120" s="821"/>
      <c r="BE120" s="821"/>
      <c r="BF120" s="821"/>
      <c r="BG120" s="821"/>
      <c r="BH120" s="821"/>
      <c r="BI120" s="821"/>
      <c r="BJ120" s="821"/>
      <c r="BK120" s="821"/>
      <c r="BL120" s="821"/>
      <c r="BM120" s="821"/>
      <c r="BN120" s="821"/>
      <c r="BO120" s="821"/>
      <c r="BP120" s="822"/>
      <c r="BQ120" s="874">
        <v>1551832</v>
      </c>
      <c r="BR120" s="855"/>
      <c r="BS120" s="855"/>
      <c r="BT120" s="855"/>
      <c r="BU120" s="855"/>
      <c r="BV120" s="855">
        <v>1831032</v>
      </c>
      <c r="BW120" s="855"/>
      <c r="BX120" s="855"/>
      <c r="BY120" s="855"/>
      <c r="BZ120" s="855"/>
      <c r="CA120" s="855">
        <v>2283826</v>
      </c>
      <c r="CB120" s="855"/>
      <c r="CC120" s="855"/>
      <c r="CD120" s="855"/>
      <c r="CE120" s="855"/>
      <c r="CF120" s="879">
        <v>90.4</v>
      </c>
      <c r="CG120" s="880"/>
      <c r="CH120" s="880"/>
      <c r="CI120" s="880"/>
      <c r="CJ120" s="880"/>
      <c r="CK120" s="881" t="s">
        <v>474</v>
      </c>
      <c r="CL120" s="865"/>
      <c r="CM120" s="865"/>
      <c r="CN120" s="865"/>
      <c r="CO120" s="866"/>
      <c r="CP120" s="885" t="s">
        <v>414</v>
      </c>
      <c r="CQ120" s="886"/>
      <c r="CR120" s="886"/>
      <c r="CS120" s="886"/>
      <c r="CT120" s="886"/>
      <c r="CU120" s="886"/>
      <c r="CV120" s="886"/>
      <c r="CW120" s="886"/>
      <c r="CX120" s="886"/>
      <c r="CY120" s="886"/>
      <c r="CZ120" s="886"/>
      <c r="DA120" s="886"/>
      <c r="DB120" s="886"/>
      <c r="DC120" s="886"/>
      <c r="DD120" s="886"/>
      <c r="DE120" s="886"/>
      <c r="DF120" s="887"/>
      <c r="DG120" s="874">
        <v>252564</v>
      </c>
      <c r="DH120" s="855"/>
      <c r="DI120" s="855"/>
      <c r="DJ120" s="855"/>
      <c r="DK120" s="855"/>
      <c r="DL120" s="855">
        <v>245127</v>
      </c>
      <c r="DM120" s="855"/>
      <c r="DN120" s="855"/>
      <c r="DO120" s="855"/>
      <c r="DP120" s="855"/>
      <c r="DQ120" s="855">
        <v>246131</v>
      </c>
      <c r="DR120" s="855"/>
      <c r="DS120" s="855"/>
      <c r="DT120" s="855"/>
      <c r="DU120" s="855"/>
      <c r="DV120" s="856">
        <v>9.6999999999999993</v>
      </c>
      <c r="DW120" s="856"/>
      <c r="DX120" s="856"/>
      <c r="DY120" s="856"/>
      <c r="DZ120" s="857"/>
    </row>
    <row r="121" spans="1:130" s="224" customFormat="1" ht="26.25" customHeight="1" x14ac:dyDescent="0.2">
      <c r="A121" s="833"/>
      <c r="B121" s="834"/>
      <c r="C121" s="876" t="s">
        <v>475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129</v>
      </c>
      <c r="AB121" s="793"/>
      <c r="AC121" s="793"/>
      <c r="AD121" s="793"/>
      <c r="AE121" s="794"/>
      <c r="AF121" s="795" t="s">
        <v>129</v>
      </c>
      <c r="AG121" s="793"/>
      <c r="AH121" s="793"/>
      <c r="AI121" s="793"/>
      <c r="AJ121" s="794"/>
      <c r="AK121" s="795" t="s">
        <v>129</v>
      </c>
      <c r="AL121" s="793"/>
      <c r="AM121" s="793"/>
      <c r="AN121" s="793"/>
      <c r="AO121" s="794"/>
      <c r="AP121" s="837" t="s">
        <v>129</v>
      </c>
      <c r="AQ121" s="838"/>
      <c r="AR121" s="838"/>
      <c r="AS121" s="838"/>
      <c r="AT121" s="839"/>
      <c r="AU121" s="896"/>
      <c r="AV121" s="897"/>
      <c r="AW121" s="897"/>
      <c r="AX121" s="897"/>
      <c r="AY121" s="898"/>
      <c r="AZ121" s="828" t="s">
        <v>476</v>
      </c>
      <c r="BA121" s="765"/>
      <c r="BB121" s="765"/>
      <c r="BC121" s="765"/>
      <c r="BD121" s="765"/>
      <c r="BE121" s="765"/>
      <c r="BF121" s="765"/>
      <c r="BG121" s="765"/>
      <c r="BH121" s="765"/>
      <c r="BI121" s="765"/>
      <c r="BJ121" s="765"/>
      <c r="BK121" s="765"/>
      <c r="BL121" s="765"/>
      <c r="BM121" s="765"/>
      <c r="BN121" s="765"/>
      <c r="BO121" s="765"/>
      <c r="BP121" s="766"/>
      <c r="BQ121" s="829" t="s">
        <v>129</v>
      </c>
      <c r="BR121" s="830"/>
      <c r="BS121" s="830"/>
      <c r="BT121" s="830"/>
      <c r="BU121" s="830"/>
      <c r="BV121" s="830" t="s">
        <v>129</v>
      </c>
      <c r="BW121" s="830"/>
      <c r="BX121" s="830"/>
      <c r="BY121" s="830"/>
      <c r="BZ121" s="830"/>
      <c r="CA121" s="830" t="s">
        <v>129</v>
      </c>
      <c r="CB121" s="830"/>
      <c r="CC121" s="830"/>
      <c r="CD121" s="830"/>
      <c r="CE121" s="830"/>
      <c r="CF121" s="888" t="s">
        <v>443</v>
      </c>
      <c r="CG121" s="889"/>
      <c r="CH121" s="889"/>
      <c r="CI121" s="889"/>
      <c r="CJ121" s="889"/>
      <c r="CK121" s="882"/>
      <c r="CL121" s="868"/>
      <c r="CM121" s="868"/>
      <c r="CN121" s="868"/>
      <c r="CO121" s="869"/>
      <c r="CP121" s="848" t="s">
        <v>477</v>
      </c>
      <c r="CQ121" s="849"/>
      <c r="CR121" s="849"/>
      <c r="CS121" s="849"/>
      <c r="CT121" s="849"/>
      <c r="CU121" s="849"/>
      <c r="CV121" s="849"/>
      <c r="CW121" s="849"/>
      <c r="CX121" s="849"/>
      <c r="CY121" s="849"/>
      <c r="CZ121" s="849"/>
      <c r="DA121" s="849"/>
      <c r="DB121" s="849"/>
      <c r="DC121" s="849"/>
      <c r="DD121" s="849"/>
      <c r="DE121" s="849"/>
      <c r="DF121" s="850"/>
      <c r="DG121" s="829">
        <v>155124</v>
      </c>
      <c r="DH121" s="830"/>
      <c r="DI121" s="830"/>
      <c r="DJ121" s="830"/>
      <c r="DK121" s="830"/>
      <c r="DL121" s="830">
        <v>126574</v>
      </c>
      <c r="DM121" s="830"/>
      <c r="DN121" s="830"/>
      <c r="DO121" s="830"/>
      <c r="DP121" s="830"/>
      <c r="DQ121" s="830">
        <v>103436</v>
      </c>
      <c r="DR121" s="830"/>
      <c r="DS121" s="830"/>
      <c r="DT121" s="830"/>
      <c r="DU121" s="830"/>
      <c r="DV121" s="807">
        <v>4.0999999999999996</v>
      </c>
      <c r="DW121" s="807"/>
      <c r="DX121" s="807"/>
      <c r="DY121" s="807"/>
      <c r="DZ121" s="808"/>
    </row>
    <row r="122" spans="1:130" s="224" customFormat="1" ht="26.25" customHeight="1" x14ac:dyDescent="0.2">
      <c r="A122" s="833"/>
      <c r="B122" s="834"/>
      <c r="C122" s="828" t="s">
        <v>458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129</v>
      </c>
      <c r="AB122" s="793"/>
      <c r="AC122" s="793"/>
      <c r="AD122" s="793"/>
      <c r="AE122" s="794"/>
      <c r="AF122" s="795" t="s">
        <v>129</v>
      </c>
      <c r="AG122" s="793"/>
      <c r="AH122" s="793"/>
      <c r="AI122" s="793"/>
      <c r="AJ122" s="794"/>
      <c r="AK122" s="795" t="s">
        <v>129</v>
      </c>
      <c r="AL122" s="793"/>
      <c r="AM122" s="793"/>
      <c r="AN122" s="793"/>
      <c r="AO122" s="794"/>
      <c r="AP122" s="837" t="s">
        <v>129</v>
      </c>
      <c r="AQ122" s="838"/>
      <c r="AR122" s="838"/>
      <c r="AS122" s="838"/>
      <c r="AT122" s="839"/>
      <c r="AU122" s="896"/>
      <c r="AV122" s="897"/>
      <c r="AW122" s="897"/>
      <c r="AX122" s="897"/>
      <c r="AY122" s="898"/>
      <c r="AZ122" s="851" t="s">
        <v>478</v>
      </c>
      <c r="BA122" s="852"/>
      <c r="BB122" s="852"/>
      <c r="BC122" s="852"/>
      <c r="BD122" s="852"/>
      <c r="BE122" s="852"/>
      <c r="BF122" s="852"/>
      <c r="BG122" s="852"/>
      <c r="BH122" s="852"/>
      <c r="BI122" s="852"/>
      <c r="BJ122" s="852"/>
      <c r="BK122" s="852"/>
      <c r="BL122" s="852"/>
      <c r="BM122" s="852"/>
      <c r="BN122" s="852"/>
      <c r="BO122" s="852"/>
      <c r="BP122" s="853"/>
      <c r="BQ122" s="892">
        <v>3276887</v>
      </c>
      <c r="BR122" s="858"/>
      <c r="BS122" s="858"/>
      <c r="BT122" s="858"/>
      <c r="BU122" s="858"/>
      <c r="BV122" s="858">
        <v>3372800</v>
      </c>
      <c r="BW122" s="858"/>
      <c r="BX122" s="858"/>
      <c r="BY122" s="858"/>
      <c r="BZ122" s="858"/>
      <c r="CA122" s="858">
        <v>3539471</v>
      </c>
      <c r="CB122" s="858"/>
      <c r="CC122" s="858"/>
      <c r="CD122" s="858"/>
      <c r="CE122" s="858"/>
      <c r="CF122" s="859">
        <v>140.1</v>
      </c>
      <c r="CG122" s="860"/>
      <c r="CH122" s="860"/>
      <c r="CI122" s="860"/>
      <c r="CJ122" s="860"/>
      <c r="CK122" s="882"/>
      <c r="CL122" s="868"/>
      <c r="CM122" s="868"/>
      <c r="CN122" s="868"/>
      <c r="CO122" s="869"/>
      <c r="CP122" s="848" t="s">
        <v>479</v>
      </c>
      <c r="CQ122" s="849"/>
      <c r="CR122" s="849"/>
      <c r="CS122" s="849"/>
      <c r="CT122" s="849"/>
      <c r="CU122" s="849"/>
      <c r="CV122" s="849"/>
      <c r="CW122" s="849"/>
      <c r="CX122" s="849"/>
      <c r="CY122" s="849"/>
      <c r="CZ122" s="849"/>
      <c r="DA122" s="849"/>
      <c r="DB122" s="849"/>
      <c r="DC122" s="849"/>
      <c r="DD122" s="849"/>
      <c r="DE122" s="849"/>
      <c r="DF122" s="850"/>
      <c r="DG122" s="829" t="s">
        <v>129</v>
      </c>
      <c r="DH122" s="830"/>
      <c r="DI122" s="830"/>
      <c r="DJ122" s="830"/>
      <c r="DK122" s="830"/>
      <c r="DL122" s="830" t="s">
        <v>129</v>
      </c>
      <c r="DM122" s="830"/>
      <c r="DN122" s="830"/>
      <c r="DO122" s="830"/>
      <c r="DP122" s="830"/>
      <c r="DQ122" s="830" t="s">
        <v>129</v>
      </c>
      <c r="DR122" s="830"/>
      <c r="DS122" s="830"/>
      <c r="DT122" s="830"/>
      <c r="DU122" s="830"/>
      <c r="DV122" s="807" t="s">
        <v>129</v>
      </c>
      <c r="DW122" s="807"/>
      <c r="DX122" s="807"/>
      <c r="DY122" s="807"/>
      <c r="DZ122" s="808"/>
    </row>
    <row r="123" spans="1:130" s="224" customFormat="1" ht="26.25" customHeight="1" x14ac:dyDescent="0.2">
      <c r="A123" s="833"/>
      <c r="B123" s="834"/>
      <c r="C123" s="828" t="s">
        <v>464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129</v>
      </c>
      <c r="AB123" s="793"/>
      <c r="AC123" s="793"/>
      <c r="AD123" s="793"/>
      <c r="AE123" s="794"/>
      <c r="AF123" s="795" t="s">
        <v>129</v>
      </c>
      <c r="AG123" s="793"/>
      <c r="AH123" s="793"/>
      <c r="AI123" s="793"/>
      <c r="AJ123" s="794"/>
      <c r="AK123" s="795" t="s">
        <v>129</v>
      </c>
      <c r="AL123" s="793"/>
      <c r="AM123" s="793"/>
      <c r="AN123" s="793"/>
      <c r="AO123" s="794"/>
      <c r="AP123" s="837" t="s">
        <v>129</v>
      </c>
      <c r="AQ123" s="838"/>
      <c r="AR123" s="838"/>
      <c r="AS123" s="838"/>
      <c r="AT123" s="839"/>
      <c r="AU123" s="899"/>
      <c r="AV123" s="900"/>
      <c r="AW123" s="900"/>
      <c r="AX123" s="900"/>
      <c r="AY123" s="900"/>
      <c r="AZ123" s="245" t="s">
        <v>190</v>
      </c>
      <c r="BA123" s="245"/>
      <c r="BB123" s="245"/>
      <c r="BC123" s="245"/>
      <c r="BD123" s="245"/>
      <c r="BE123" s="245"/>
      <c r="BF123" s="245"/>
      <c r="BG123" s="245"/>
      <c r="BH123" s="245"/>
      <c r="BI123" s="245"/>
      <c r="BJ123" s="245"/>
      <c r="BK123" s="245"/>
      <c r="BL123" s="245"/>
      <c r="BM123" s="245"/>
      <c r="BN123" s="245"/>
      <c r="BO123" s="890" t="s">
        <v>480</v>
      </c>
      <c r="BP123" s="891"/>
      <c r="BQ123" s="845">
        <v>4828719</v>
      </c>
      <c r="BR123" s="846"/>
      <c r="BS123" s="846"/>
      <c r="BT123" s="846"/>
      <c r="BU123" s="846"/>
      <c r="BV123" s="846">
        <v>5203832</v>
      </c>
      <c r="BW123" s="846"/>
      <c r="BX123" s="846"/>
      <c r="BY123" s="846"/>
      <c r="BZ123" s="846"/>
      <c r="CA123" s="846">
        <v>5823297</v>
      </c>
      <c r="CB123" s="846"/>
      <c r="CC123" s="846"/>
      <c r="CD123" s="846"/>
      <c r="CE123" s="846"/>
      <c r="CF123" s="761"/>
      <c r="CG123" s="762"/>
      <c r="CH123" s="762"/>
      <c r="CI123" s="762"/>
      <c r="CJ123" s="847"/>
      <c r="CK123" s="882"/>
      <c r="CL123" s="868"/>
      <c r="CM123" s="868"/>
      <c r="CN123" s="868"/>
      <c r="CO123" s="869"/>
      <c r="CP123" s="848" t="s">
        <v>481</v>
      </c>
      <c r="CQ123" s="849"/>
      <c r="CR123" s="849"/>
      <c r="CS123" s="849"/>
      <c r="CT123" s="849"/>
      <c r="CU123" s="849"/>
      <c r="CV123" s="849"/>
      <c r="CW123" s="849"/>
      <c r="CX123" s="849"/>
      <c r="CY123" s="849"/>
      <c r="CZ123" s="849"/>
      <c r="DA123" s="849"/>
      <c r="DB123" s="849"/>
      <c r="DC123" s="849"/>
      <c r="DD123" s="849"/>
      <c r="DE123" s="849"/>
      <c r="DF123" s="850"/>
      <c r="DG123" s="792" t="s">
        <v>443</v>
      </c>
      <c r="DH123" s="793"/>
      <c r="DI123" s="793"/>
      <c r="DJ123" s="793"/>
      <c r="DK123" s="794"/>
      <c r="DL123" s="795" t="s">
        <v>445</v>
      </c>
      <c r="DM123" s="793"/>
      <c r="DN123" s="793"/>
      <c r="DO123" s="793"/>
      <c r="DP123" s="794"/>
      <c r="DQ123" s="795" t="s">
        <v>443</v>
      </c>
      <c r="DR123" s="793"/>
      <c r="DS123" s="793"/>
      <c r="DT123" s="793"/>
      <c r="DU123" s="794"/>
      <c r="DV123" s="837" t="s">
        <v>443</v>
      </c>
      <c r="DW123" s="838"/>
      <c r="DX123" s="838"/>
      <c r="DY123" s="838"/>
      <c r="DZ123" s="839"/>
    </row>
    <row r="124" spans="1:130" s="224" customFormat="1" ht="26.25" customHeight="1" thickBot="1" x14ac:dyDescent="0.25">
      <c r="A124" s="833"/>
      <c r="B124" s="834"/>
      <c r="C124" s="828" t="s">
        <v>467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443</v>
      </c>
      <c r="AB124" s="793"/>
      <c r="AC124" s="793"/>
      <c r="AD124" s="793"/>
      <c r="AE124" s="794"/>
      <c r="AF124" s="795" t="s">
        <v>443</v>
      </c>
      <c r="AG124" s="793"/>
      <c r="AH124" s="793"/>
      <c r="AI124" s="793"/>
      <c r="AJ124" s="794"/>
      <c r="AK124" s="795" t="s">
        <v>443</v>
      </c>
      <c r="AL124" s="793"/>
      <c r="AM124" s="793"/>
      <c r="AN124" s="793"/>
      <c r="AO124" s="794"/>
      <c r="AP124" s="837" t="s">
        <v>443</v>
      </c>
      <c r="AQ124" s="838"/>
      <c r="AR124" s="838"/>
      <c r="AS124" s="838"/>
      <c r="AT124" s="839"/>
      <c r="AU124" s="840" t="s">
        <v>482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16.8</v>
      </c>
      <c r="BR124" s="844"/>
      <c r="BS124" s="844"/>
      <c r="BT124" s="844"/>
      <c r="BU124" s="844"/>
      <c r="BV124" s="844">
        <v>5.4</v>
      </c>
      <c r="BW124" s="844"/>
      <c r="BX124" s="844"/>
      <c r="BY124" s="844"/>
      <c r="BZ124" s="844"/>
      <c r="CA124" s="844" t="s">
        <v>443</v>
      </c>
      <c r="CB124" s="844"/>
      <c r="CC124" s="844"/>
      <c r="CD124" s="844"/>
      <c r="CE124" s="844"/>
      <c r="CF124" s="739"/>
      <c r="CG124" s="740"/>
      <c r="CH124" s="740"/>
      <c r="CI124" s="740"/>
      <c r="CJ124" s="875"/>
      <c r="CK124" s="883"/>
      <c r="CL124" s="883"/>
      <c r="CM124" s="883"/>
      <c r="CN124" s="883"/>
      <c r="CO124" s="884"/>
      <c r="CP124" s="848" t="s">
        <v>483</v>
      </c>
      <c r="CQ124" s="849"/>
      <c r="CR124" s="849"/>
      <c r="CS124" s="849"/>
      <c r="CT124" s="849"/>
      <c r="CU124" s="849"/>
      <c r="CV124" s="849"/>
      <c r="CW124" s="849"/>
      <c r="CX124" s="849"/>
      <c r="CY124" s="849"/>
      <c r="CZ124" s="849"/>
      <c r="DA124" s="849"/>
      <c r="DB124" s="849"/>
      <c r="DC124" s="849"/>
      <c r="DD124" s="849"/>
      <c r="DE124" s="849"/>
      <c r="DF124" s="850"/>
      <c r="DG124" s="776" t="s">
        <v>129</v>
      </c>
      <c r="DH124" s="777"/>
      <c r="DI124" s="777"/>
      <c r="DJ124" s="777"/>
      <c r="DK124" s="778"/>
      <c r="DL124" s="779" t="s">
        <v>398</v>
      </c>
      <c r="DM124" s="777"/>
      <c r="DN124" s="777"/>
      <c r="DO124" s="777"/>
      <c r="DP124" s="778"/>
      <c r="DQ124" s="779" t="s">
        <v>129</v>
      </c>
      <c r="DR124" s="777"/>
      <c r="DS124" s="777"/>
      <c r="DT124" s="777"/>
      <c r="DU124" s="778"/>
      <c r="DV124" s="861" t="s">
        <v>129</v>
      </c>
      <c r="DW124" s="862"/>
      <c r="DX124" s="862"/>
      <c r="DY124" s="862"/>
      <c r="DZ124" s="863"/>
    </row>
    <row r="125" spans="1:130" s="224" customFormat="1" ht="26.25" customHeight="1" x14ac:dyDescent="0.2">
      <c r="A125" s="833"/>
      <c r="B125" s="834"/>
      <c r="C125" s="828" t="s">
        <v>469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129</v>
      </c>
      <c r="AB125" s="793"/>
      <c r="AC125" s="793"/>
      <c r="AD125" s="793"/>
      <c r="AE125" s="794"/>
      <c r="AF125" s="795" t="s">
        <v>398</v>
      </c>
      <c r="AG125" s="793"/>
      <c r="AH125" s="793"/>
      <c r="AI125" s="793"/>
      <c r="AJ125" s="794"/>
      <c r="AK125" s="795" t="s">
        <v>129</v>
      </c>
      <c r="AL125" s="793"/>
      <c r="AM125" s="793"/>
      <c r="AN125" s="793"/>
      <c r="AO125" s="794"/>
      <c r="AP125" s="837" t="s">
        <v>398</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484</v>
      </c>
      <c r="CL125" s="865"/>
      <c r="CM125" s="865"/>
      <c r="CN125" s="865"/>
      <c r="CO125" s="866"/>
      <c r="CP125" s="873" t="s">
        <v>485</v>
      </c>
      <c r="CQ125" s="821"/>
      <c r="CR125" s="821"/>
      <c r="CS125" s="821"/>
      <c r="CT125" s="821"/>
      <c r="CU125" s="821"/>
      <c r="CV125" s="821"/>
      <c r="CW125" s="821"/>
      <c r="CX125" s="821"/>
      <c r="CY125" s="821"/>
      <c r="CZ125" s="821"/>
      <c r="DA125" s="821"/>
      <c r="DB125" s="821"/>
      <c r="DC125" s="821"/>
      <c r="DD125" s="821"/>
      <c r="DE125" s="821"/>
      <c r="DF125" s="822"/>
      <c r="DG125" s="874" t="s">
        <v>398</v>
      </c>
      <c r="DH125" s="855"/>
      <c r="DI125" s="855"/>
      <c r="DJ125" s="855"/>
      <c r="DK125" s="855"/>
      <c r="DL125" s="855" t="s">
        <v>398</v>
      </c>
      <c r="DM125" s="855"/>
      <c r="DN125" s="855"/>
      <c r="DO125" s="855"/>
      <c r="DP125" s="855"/>
      <c r="DQ125" s="855" t="s">
        <v>398</v>
      </c>
      <c r="DR125" s="855"/>
      <c r="DS125" s="855"/>
      <c r="DT125" s="855"/>
      <c r="DU125" s="855"/>
      <c r="DV125" s="856" t="s">
        <v>129</v>
      </c>
      <c r="DW125" s="856"/>
      <c r="DX125" s="856"/>
      <c r="DY125" s="856"/>
      <c r="DZ125" s="857"/>
    </row>
    <row r="126" spans="1:130" s="224" customFormat="1" ht="26.25" customHeight="1" thickBot="1" x14ac:dyDescent="0.25">
      <c r="A126" s="833"/>
      <c r="B126" s="834"/>
      <c r="C126" s="828" t="s">
        <v>471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129</v>
      </c>
      <c r="AB126" s="793"/>
      <c r="AC126" s="793"/>
      <c r="AD126" s="793"/>
      <c r="AE126" s="794"/>
      <c r="AF126" s="795" t="s">
        <v>129</v>
      </c>
      <c r="AG126" s="793"/>
      <c r="AH126" s="793"/>
      <c r="AI126" s="793"/>
      <c r="AJ126" s="794"/>
      <c r="AK126" s="795" t="s">
        <v>129</v>
      </c>
      <c r="AL126" s="793"/>
      <c r="AM126" s="793"/>
      <c r="AN126" s="793"/>
      <c r="AO126" s="794"/>
      <c r="AP126" s="837" t="s">
        <v>129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486</v>
      </c>
      <c r="CQ126" s="765"/>
      <c r="CR126" s="765"/>
      <c r="CS126" s="765"/>
      <c r="CT126" s="765"/>
      <c r="CU126" s="765"/>
      <c r="CV126" s="765"/>
      <c r="CW126" s="765"/>
      <c r="CX126" s="765"/>
      <c r="CY126" s="765"/>
      <c r="CZ126" s="765"/>
      <c r="DA126" s="765"/>
      <c r="DB126" s="765"/>
      <c r="DC126" s="765"/>
      <c r="DD126" s="765"/>
      <c r="DE126" s="765"/>
      <c r="DF126" s="766"/>
      <c r="DG126" s="829" t="s">
        <v>129</v>
      </c>
      <c r="DH126" s="830"/>
      <c r="DI126" s="830"/>
      <c r="DJ126" s="830"/>
      <c r="DK126" s="830"/>
      <c r="DL126" s="830" t="s">
        <v>129</v>
      </c>
      <c r="DM126" s="830"/>
      <c r="DN126" s="830"/>
      <c r="DO126" s="830"/>
      <c r="DP126" s="830"/>
      <c r="DQ126" s="830" t="s">
        <v>398</v>
      </c>
      <c r="DR126" s="830"/>
      <c r="DS126" s="830"/>
      <c r="DT126" s="830"/>
      <c r="DU126" s="830"/>
      <c r="DV126" s="807" t="s">
        <v>129</v>
      </c>
      <c r="DW126" s="807"/>
      <c r="DX126" s="807"/>
      <c r="DY126" s="807"/>
      <c r="DZ126" s="808"/>
    </row>
    <row r="127" spans="1:130" s="224" customFormat="1" ht="26.25" customHeight="1" x14ac:dyDescent="0.2">
      <c r="A127" s="835"/>
      <c r="B127" s="836"/>
      <c r="C127" s="851" t="s">
        <v>487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398</v>
      </c>
      <c r="AB127" s="793"/>
      <c r="AC127" s="793"/>
      <c r="AD127" s="793"/>
      <c r="AE127" s="794"/>
      <c r="AF127" s="795" t="s">
        <v>129</v>
      </c>
      <c r="AG127" s="793"/>
      <c r="AH127" s="793"/>
      <c r="AI127" s="793"/>
      <c r="AJ127" s="794"/>
      <c r="AK127" s="795" t="s">
        <v>445</v>
      </c>
      <c r="AL127" s="793"/>
      <c r="AM127" s="793"/>
      <c r="AN127" s="793"/>
      <c r="AO127" s="794"/>
      <c r="AP127" s="837" t="s">
        <v>129</v>
      </c>
      <c r="AQ127" s="838"/>
      <c r="AR127" s="838"/>
      <c r="AS127" s="838"/>
      <c r="AT127" s="839"/>
      <c r="AU127" s="226"/>
      <c r="AV127" s="226"/>
      <c r="AW127" s="226"/>
      <c r="AX127" s="854" t="s">
        <v>488</v>
      </c>
      <c r="AY127" s="825"/>
      <c r="AZ127" s="825"/>
      <c r="BA127" s="825"/>
      <c r="BB127" s="825"/>
      <c r="BC127" s="825"/>
      <c r="BD127" s="825"/>
      <c r="BE127" s="826"/>
      <c r="BF127" s="824" t="s">
        <v>489</v>
      </c>
      <c r="BG127" s="825"/>
      <c r="BH127" s="825"/>
      <c r="BI127" s="825"/>
      <c r="BJ127" s="825"/>
      <c r="BK127" s="825"/>
      <c r="BL127" s="826"/>
      <c r="BM127" s="824" t="s">
        <v>490</v>
      </c>
      <c r="BN127" s="825"/>
      <c r="BO127" s="825"/>
      <c r="BP127" s="825"/>
      <c r="BQ127" s="825"/>
      <c r="BR127" s="825"/>
      <c r="BS127" s="826"/>
      <c r="BT127" s="824" t="s">
        <v>491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492</v>
      </c>
      <c r="CQ127" s="765"/>
      <c r="CR127" s="765"/>
      <c r="CS127" s="765"/>
      <c r="CT127" s="765"/>
      <c r="CU127" s="765"/>
      <c r="CV127" s="765"/>
      <c r="CW127" s="765"/>
      <c r="CX127" s="765"/>
      <c r="CY127" s="765"/>
      <c r="CZ127" s="765"/>
      <c r="DA127" s="765"/>
      <c r="DB127" s="765"/>
      <c r="DC127" s="765"/>
      <c r="DD127" s="765"/>
      <c r="DE127" s="765"/>
      <c r="DF127" s="766"/>
      <c r="DG127" s="829" t="s">
        <v>398</v>
      </c>
      <c r="DH127" s="830"/>
      <c r="DI127" s="830"/>
      <c r="DJ127" s="830"/>
      <c r="DK127" s="830"/>
      <c r="DL127" s="830" t="s">
        <v>129</v>
      </c>
      <c r="DM127" s="830"/>
      <c r="DN127" s="830"/>
      <c r="DO127" s="830"/>
      <c r="DP127" s="830"/>
      <c r="DQ127" s="830" t="s">
        <v>129</v>
      </c>
      <c r="DR127" s="830"/>
      <c r="DS127" s="830"/>
      <c r="DT127" s="830"/>
      <c r="DU127" s="830"/>
      <c r="DV127" s="807" t="s">
        <v>398</v>
      </c>
      <c r="DW127" s="807"/>
      <c r="DX127" s="807"/>
      <c r="DY127" s="807"/>
      <c r="DZ127" s="808"/>
    </row>
    <row r="128" spans="1:130" s="224" customFormat="1" ht="26.25" customHeight="1" thickBot="1" x14ac:dyDescent="0.25">
      <c r="A128" s="809" t="s">
        <v>493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494</v>
      </c>
      <c r="X128" s="811"/>
      <c r="Y128" s="811"/>
      <c r="Z128" s="812"/>
      <c r="AA128" s="813" t="s">
        <v>445</v>
      </c>
      <c r="AB128" s="814"/>
      <c r="AC128" s="814"/>
      <c r="AD128" s="814"/>
      <c r="AE128" s="815"/>
      <c r="AF128" s="816" t="s">
        <v>398</v>
      </c>
      <c r="AG128" s="814"/>
      <c r="AH128" s="814"/>
      <c r="AI128" s="814"/>
      <c r="AJ128" s="815"/>
      <c r="AK128" s="816" t="s">
        <v>129</v>
      </c>
      <c r="AL128" s="814"/>
      <c r="AM128" s="814"/>
      <c r="AN128" s="814"/>
      <c r="AO128" s="815"/>
      <c r="AP128" s="817"/>
      <c r="AQ128" s="818"/>
      <c r="AR128" s="818"/>
      <c r="AS128" s="818"/>
      <c r="AT128" s="819"/>
      <c r="AU128" s="226"/>
      <c r="AV128" s="226"/>
      <c r="AW128" s="226"/>
      <c r="AX128" s="820" t="s">
        <v>495</v>
      </c>
      <c r="AY128" s="821"/>
      <c r="AZ128" s="821"/>
      <c r="BA128" s="821"/>
      <c r="BB128" s="821"/>
      <c r="BC128" s="821"/>
      <c r="BD128" s="821"/>
      <c r="BE128" s="822"/>
      <c r="BF128" s="799" t="s">
        <v>129</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496</v>
      </c>
      <c r="CQ128" s="743"/>
      <c r="CR128" s="743"/>
      <c r="CS128" s="743"/>
      <c r="CT128" s="743"/>
      <c r="CU128" s="743"/>
      <c r="CV128" s="743"/>
      <c r="CW128" s="743"/>
      <c r="CX128" s="743"/>
      <c r="CY128" s="743"/>
      <c r="CZ128" s="743"/>
      <c r="DA128" s="743"/>
      <c r="DB128" s="743"/>
      <c r="DC128" s="743"/>
      <c r="DD128" s="743"/>
      <c r="DE128" s="743"/>
      <c r="DF128" s="744"/>
      <c r="DG128" s="803" t="s">
        <v>398</v>
      </c>
      <c r="DH128" s="804"/>
      <c r="DI128" s="804"/>
      <c r="DJ128" s="804"/>
      <c r="DK128" s="804"/>
      <c r="DL128" s="804" t="s">
        <v>398</v>
      </c>
      <c r="DM128" s="804"/>
      <c r="DN128" s="804"/>
      <c r="DO128" s="804"/>
      <c r="DP128" s="804"/>
      <c r="DQ128" s="804" t="s">
        <v>398</v>
      </c>
      <c r="DR128" s="804"/>
      <c r="DS128" s="804"/>
      <c r="DT128" s="804"/>
      <c r="DU128" s="804"/>
      <c r="DV128" s="805" t="s">
        <v>129</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497</v>
      </c>
      <c r="X129" s="790"/>
      <c r="Y129" s="790"/>
      <c r="Z129" s="791"/>
      <c r="AA129" s="792">
        <v>2682990</v>
      </c>
      <c r="AB129" s="793"/>
      <c r="AC129" s="793"/>
      <c r="AD129" s="793"/>
      <c r="AE129" s="794"/>
      <c r="AF129" s="795">
        <v>2875955</v>
      </c>
      <c r="AG129" s="793"/>
      <c r="AH129" s="793"/>
      <c r="AI129" s="793"/>
      <c r="AJ129" s="794"/>
      <c r="AK129" s="795">
        <v>2814909</v>
      </c>
      <c r="AL129" s="793"/>
      <c r="AM129" s="793"/>
      <c r="AN129" s="793"/>
      <c r="AO129" s="794"/>
      <c r="AP129" s="796"/>
      <c r="AQ129" s="797"/>
      <c r="AR129" s="797"/>
      <c r="AS129" s="797"/>
      <c r="AT129" s="798"/>
      <c r="AU129" s="227"/>
      <c r="AV129" s="227"/>
      <c r="AW129" s="227"/>
      <c r="AX129" s="764" t="s">
        <v>498</v>
      </c>
      <c r="AY129" s="765"/>
      <c r="AZ129" s="765"/>
      <c r="BA129" s="765"/>
      <c r="BB129" s="765"/>
      <c r="BC129" s="765"/>
      <c r="BD129" s="765"/>
      <c r="BE129" s="766"/>
      <c r="BF129" s="783" t="s">
        <v>445</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500</v>
      </c>
      <c r="X130" s="790"/>
      <c r="Y130" s="790"/>
      <c r="Z130" s="791"/>
      <c r="AA130" s="792">
        <v>286313</v>
      </c>
      <c r="AB130" s="793"/>
      <c r="AC130" s="793"/>
      <c r="AD130" s="793"/>
      <c r="AE130" s="794"/>
      <c r="AF130" s="795">
        <v>290004</v>
      </c>
      <c r="AG130" s="793"/>
      <c r="AH130" s="793"/>
      <c r="AI130" s="793"/>
      <c r="AJ130" s="794"/>
      <c r="AK130" s="795">
        <v>289294</v>
      </c>
      <c r="AL130" s="793"/>
      <c r="AM130" s="793"/>
      <c r="AN130" s="793"/>
      <c r="AO130" s="794"/>
      <c r="AP130" s="796"/>
      <c r="AQ130" s="797"/>
      <c r="AR130" s="797"/>
      <c r="AS130" s="797"/>
      <c r="AT130" s="798"/>
      <c r="AU130" s="227"/>
      <c r="AV130" s="227"/>
      <c r="AW130" s="227"/>
      <c r="AX130" s="764" t="s">
        <v>501</v>
      </c>
      <c r="AY130" s="765"/>
      <c r="AZ130" s="765"/>
      <c r="BA130" s="765"/>
      <c r="BB130" s="765"/>
      <c r="BC130" s="765"/>
      <c r="BD130" s="765"/>
      <c r="BE130" s="766"/>
      <c r="BF130" s="767">
        <v>5.9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502</v>
      </c>
      <c r="X131" s="774"/>
      <c r="Y131" s="774"/>
      <c r="Z131" s="775"/>
      <c r="AA131" s="776">
        <v>2396677</v>
      </c>
      <c r="AB131" s="777"/>
      <c r="AC131" s="777"/>
      <c r="AD131" s="777"/>
      <c r="AE131" s="778"/>
      <c r="AF131" s="779">
        <v>2585951</v>
      </c>
      <c r="AG131" s="777"/>
      <c r="AH131" s="777"/>
      <c r="AI131" s="777"/>
      <c r="AJ131" s="778"/>
      <c r="AK131" s="779">
        <v>2525615</v>
      </c>
      <c r="AL131" s="777"/>
      <c r="AM131" s="777"/>
      <c r="AN131" s="777"/>
      <c r="AO131" s="778"/>
      <c r="AP131" s="780"/>
      <c r="AQ131" s="781"/>
      <c r="AR131" s="781"/>
      <c r="AS131" s="781"/>
      <c r="AT131" s="782"/>
      <c r="AU131" s="227"/>
      <c r="AV131" s="227"/>
      <c r="AW131" s="227"/>
      <c r="AX131" s="742" t="s">
        <v>503</v>
      </c>
      <c r="AY131" s="743"/>
      <c r="AZ131" s="743"/>
      <c r="BA131" s="743"/>
      <c r="BB131" s="743"/>
      <c r="BC131" s="743"/>
      <c r="BD131" s="743"/>
      <c r="BE131" s="744"/>
      <c r="BF131" s="745" t="s">
        <v>129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505</v>
      </c>
      <c r="W132" s="755"/>
      <c r="X132" s="755"/>
      <c r="Y132" s="755"/>
      <c r="Z132" s="756"/>
      <c r="AA132" s="757">
        <v>5.5803931860000002</v>
      </c>
      <c r="AB132" s="758"/>
      <c r="AC132" s="758"/>
      <c r="AD132" s="758"/>
      <c r="AE132" s="759"/>
      <c r="AF132" s="760">
        <v>5.8747052829999999</v>
      </c>
      <c r="AG132" s="758"/>
      <c r="AH132" s="758"/>
      <c r="AI132" s="758"/>
      <c r="AJ132" s="759"/>
      <c r="AK132" s="760">
        <v>6.4199016870000003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506</v>
      </c>
      <c r="W133" s="734"/>
      <c r="X133" s="734"/>
      <c r="Y133" s="734"/>
      <c r="Z133" s="735"/>
      <c r="AA133" s="736">
        <v>5.7</v>
      </c>
      <c r="AB133" s="737"/>
      <c r="AC133" s="737"/>
      <c r="AD133" s="737"/>
      <c r="AE133" s="738"/>
      <c r="AF133" s="736">
        <v>6.1</v>
      </c>
      <c r="AG133" s="737"/>
      <c r="AH133" s="737"/>
      <c r="AI133" s="737"/>
      <c r="AJ133" s="738"/>
      <c r="AK133" s="736">
        <v>5.9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RHQ/fwNMldMTVXbPaOR37AsLGqRRPJFMd0Jt0aQ7/nteghvhK0+lvKIh/9EWfLDSUWgDVE4o/ngexlXdnDlOA==" saltValue="M5i/ZYfl7LsJWYZEKiQ7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5n+jqL9cTfZd1QhBjVICoVkZhjKgu14CqyVNt2ZsURECO+qNCbh5kGq6Xd2DXlNuN3/HGMA8aVkdcQFJ9SdfA==" saltValue="ZjmXhZMNuNkzAzQVPgy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LS7/fu7h34SbPyBcpO8EYjBakZooNkz2++oAWZAElQG2EE5SiFRhM3m9mvyzySZq3x+S5j4TQHG29z5J0ZMWg==" saltValue="/ze184zYFZoNatFWFAtI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509</v>
      </c>
      <c r="AL6" s="260"/>
      <c r="AM6" s="260"/>
      <c r="AN6" s="260"/>
    </row>
    <row r="7" spans="1:46" ht="13.5" customHeight="1" x14ac:dyDescent="0.2">
      <c r="A7" s="259"/>
      <c r="AK7" s="262"/>
      <c r="AL7" s="263"/>
      <c r="AM7" s="263"/>
      <c r="AN7" s="264"/>
      <c r="AO7" s="1131" t="s">
        <v>510</v>
      </c>
      <c r="AP7" s="265"/>
      <c r="AQ7" s="266" t="s">
        <v>511</v>
      </c>
      <c r="AR7" s="267"/>
    </row>
    <row r="8" spans="1:46" ht="13.2" x14ac:dyDescent="0.2">
      <c r="A8" s="259"/>
      <c r="AK8" s="268"/>
      <c r="AL8" s="269"/>
      <c r="AM8" s="269"/>
      <c r="AN8" s="270"/>
      <c r="AO8" s="1132"/>
      <c r="AP8" s="271" t="s">
        <v>512</v>
      </c>
      <c r="AQ8" s="272" t="s">
        <v>513</v>
      </c>
      <c r="AR8" s="273" t="s">
        <v>514</v>
      </c>
    </row>
    <row r="9" spans="1:46" ht="13.2" x14ac:dyDescent="0.2">
      <c r="A9" s="259"/>
      <c r="AK9" s="1143" t="s">
        <v>515</v>
      </c>
      <c r="AL9" s="1144"/>
      <c r="AM9" s="1144"/>
      <c r="AN9" s="1145"/>
      <c r="AO9" s="274">
        <v>856756</v>
      </c>
      <c r="AP9" s="274">
        <v>132954</v>
      </c>
      <c r="AQ9" s="275">
        <v>139150</v>
      </c>
      <c r="AR9" s="276">
        <v>-4.5</v>
      </c>
    </row>
    <row r="10" spans="1:46" ht="13.5" customHeight="1" x14ac:dyDescent="0.2">
      <c r="A10" s="259"/>
      <c r="AK10" s="1143" t="s">
        <v>516</v>
      </c>
      <c r="AL10" s="1144"/>
      <c r="AM10" s="1144"/>
      <c r="AN10" s="1145"/>
      <c r="AO10" s="277">
        <v>133151</v>
      </c>
      <c r="AP10" s="277">
        <v>20663</v>
      </c>
      <c r="AQ10" s="278">
        <v>19663</v>
      </c>
      <c r="AR10" s="279">
        <v>5.0999999999999996</v>
      </c>
    </row>
    <row r="11" spans="1:46" ht="13.5" customHeight="1" x14ac:dyDescent="0.2">
      <c r="A11" s="259"/>
      <c r="AK11" s="1143" t="s">
        <v>517</v>
      </c>
      <c r="AL11" s="1144"/>
      <c r="AM11" s="1144"/>
      <c r="AN11" s="1145"/>
      <c r="AO11" s="277">
        <v>28145</v>
      </c>
      <c r="AP11" s="277">
        <v>4368</v>
      </c>
      <c r="AQ11" s="278">
        <v>1097</v>
      </c>
      <c r="AR11" s="279">
        <v>298.2</v>
      </c>
    </row>
    <row r="12" spans="1:46" ht="13.5" customHeight="1" x14ac:dyDescent="0.2">
      <c r="A12" s="259"/>
      <c r="AK12" s="1143" t="s">
        <v>518</v>
      </c>
      <c r="AL12" s="1144"/>
      <c r="AM12" s="1144"/>
      <c r="AN12" s="1145"/>
      <c r="AO12" s="277" t="s">
        <v>519</v>
      </c>
      <c r="AP12" s="277" t="s">
        <v>519</v>
      </c>
      <c r="AQ12" s="278" t="s">
        <v>519</v>
      </c>
      <c r="AR12" s="279" t="s">
        <v>519</v>
      </c>
    </row>
    <row r="13" spans="1:46" ht="13.5" customHeight="1" x14ac:dyDescent="0.2">
      <c r="A13" s="259"/>
      <c r="AK13" s="1143" t="s">
        <v>520</v>
      </c>
      <c r="AL13" s="1144"/>
      <c r="AM13" s="1144"/>
      <c r="AN13" s="1145"/>
      <c r="AO13" s="277">
        <v>39817</v>
      </c>
      <c r="AP13" s="277">
        <v>6179</v>
      </c>
      <c r="AQ13" s="278">
        <v>5184</v>
      </c>
      <c r="AR13" s="279">
        <v>19.2</v>
      </c>
    </row>
    <row r="14" spans="1:46" ht="13.5" customHeight="1" x14ac:dyDescent="0.2">
      <c r="A14" s="259"/>
      <c r="AK14" s="1143" t="s">
        <v>521</v>
      </c>
      <c r="AL14" s="1144"/>
      <c r="AM14" s="1144"/>
      <c r="AN14" s="1145"/>
      <c r="AO14" s="277">
        <v>5772</v>
      </c>
      <c r="AP14" s="277">
        <v>896</v>
      </c>
      <c r="AQ14" s="278">
        <v>3143</v>
      </c>
      <c r="AR14" s="279">
        <v>-71.5</v>
      </c>
    </row>
    <row r="15" spans="1:46" ht="13.5" customHeight="1" x14ac:dyDescent="0.2">
      <c r="A15" s="259"/>
      <c r="AK15" s="1146" t="s">
        <v>522</v>
      </c>
      <c r="AL15" s="1147"/>
      <c r="AM15" s="1147"/>
      <c r="AN15" s="1148"/>
      <c r="AO15" s="277">
        <v>-97067</v>
      </c>
      <c r="AP15" s="277">
        <v>-15063</v>
      </c>
      <c r="AQ15" s="278">
        <v>-11320</v>
      </c>
      <c r="AR15" s="279">
        <v>33.1</v>
      </c>
    </row>
    <row r="16" spans="1:46" ht="13.2" x14ac:dyDescent="0.2">
      <c r="A16" s="259"/>
      <c r="AK16" s="1146" t="s">
        <v>190</v>
      </c>
      <c r="AL16" s="1147"/>
      <c r="AM16" s="1147"/>
      <c r="AN16" s="1148"/>
      <c r="AO16" s="277">
        <v>966574</v>
      </c>
      <c r="AP16" s="277">
        <v>149996</v>
      </c>
      <c r="AQ16" s="278">
        <v>156916</v>
      </c>
      <c r="AR16" s="279">
        <v>-4.4000000000000004</v>
      </c>
    </row>
    <row r="17" spans="1:46" ht="13.2" x14ac:dyDescent="0.2">
      <c r="A17" s="259"/>
    </row>
    <row r="18" spans="1:46" ht="13.2" x14ac:dyDescent="0.2">
      <c r="A18" s="259"/>
      <c r="AQ18" s="280"/>
      <c r="AR18" s="280"/>
    </row>
    <row r="19" spans="1:46" ht="13.2" x14ac:dyDescent="0.2">
      <c r="A19" s="259"/>
      <c r="AK19" s="255" t="s">
        <v>523</v>
      </c>
    </row>
    <row r="20" spans="1:46" ht="13.2" x14ac:dyDescent="0.2">
      <c r="A20" s="259"/>
      <c r="AK20" s="281"/>
      <c r="AL20" s="282"/>
      <c r="AM20" s="282"/>
      <c r="AN20" s="283"/>
      <c r="AO20" s="284" t="s">
        <v>524</v>
      </c>
      <c r="AP20" s="285" t="s">
        <v>525</v>
      </c>
      <c r="AQ20" s="286" t="s">
        <v>526</v>
      </c>
      <c r="AR20" s="287"/>
    </row>
    <row r="21" spans="1:46" s="260" customFormat="1" ht="13.2" x14ac:dyDescent="0.2">
      <c r="A21" s="288"/>
      <c r="AK21" s="1149" t="s">
        <v>527</v>
      </c>
      <c r="AL21" s="1150"/>
      <c r="AM21" s="1150"/>
      <c r="AN21" s="1151"/>
      <c r="AO21" s="289">
        <v>14.28</v>
      </c>
      <c r="AP21" s="290">
        <v>13.85</v>
      </c>
      <c r="AQ21" s="291">
        <v>0.43</v>
      </c>
      <c r="AS21" s="292"/>
      <c r="AT21" s="288"/>
    </row>
    <row r="22" spans="1:46" s="260" customFormat="1" ht="13.2" x14ac:dyDescent="0.2">
      <c r="A22" s="288"/>
      <c r="AK22" s="1149" t="s">
        <v>528</v>
      </c>
      <c r="AL22" s="1150"/>
      <c r="AM22" s="1150"/>
      <c r="AN22" s="1151"/>
      <c r="AO22" s="293">
        <v>100.5</v>
      </c>
      <c r="AP22" s="294">
        <v>95.5</v>
      </c>
      <c r="AQ22" s="295">
        <v>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531</v>
      </c>
      <c r="AL29" s="260"/>
      <c r="AM29" s="260"/>
      <c r="AN29" s="260"/>
      <c r="AS29" s="302"/>
    </row>
    <row r="30" spans="1:46" ht="13.5" customHeight="1" x14ac:dyDescent="0.2">
      <c r="A30" s="259"/>
      <c r="AK30" s="262"/>
      <c r="AL30" s="263"/>
      <c r="AM30" s="263"/>
      <c r="AN30" s="264"/>
      <c r="AO30" s="1131" t="s">
        <v>510</v>
      </c>
      <c r="AP30" s="265"/>
      <c r="AQ30" s="266" t="s">
        <v>511</v>
      </c>
      <c r="AR30" s="267"/>
    </row>
    <row r="31" spans="1:46" ht="13.2" x14ac:dyDescent="0.2">
      <c r="A31" s="259"/>
      <c r="AK31" s="268"/>
      <c r="AL31" s="269"/>
      <c r="AM31" s="269"/>
      <c r="AN31" s="270"/>
      <c r="AO31" s="1132"/>
      <c r="AP31" s="271" t="s">
        <v>512</v>
      </c>
      <c r="AQ31" s="272" t="s">
        <v>513</v>
      </c>
      <c r="AR31" s="273" t="s">
        <v>514</v>
      </c>
    </row>
    <row r="32" spans="1:46" ht="27" customHeight="1" x14ac:dyDescent="0.2">
      <c r="A32" s="259"/>
      <c r="AK32" s="1133" t="s">
        <v>532</v>
      </c>
      <c r="AL32" s="1134"/>
      <c r="AM32" s="1134"/>
      <c r="AN32" s="1135"/>
      <c r="AO32" s="303">
        <v>370238</v>
      </c>
      <c r="AP32" s="303">
        <v>57455</v>
      </c>
      <c r="AQ32" s="304">
        <v>83132</v>
      </c>
      <c r="AR32" s="305">
        <v>-30.9</v>
      </c>
    </row>
    <row r="33" spans="1:46" ht="13.5" customHeight="1" x14ac:dyDescent="0.2">
      <c r="A33" s="259"/>
      <c r="AK33" s="1133" t="s">
        <v>533</v>
      </c>
      <c r="AL33" s="1134"/>
      <c r="AM33" s="1134"/>
      <c r="AN33" s="1135"/>
      <c r="AO33" s="303" t="s">
        <v>519</v>
      </c>
      <c r="AP33" s="303" t="s">
        <v>519</v>
      </c>
      <c r="AQ33" s="304" t="s">
        <v>519</v>
      </c>
      <c r="AR33" s="305" t="s">
        <v>519</v>
      </c>
    </row>
    <row r="34" spans="1:46" ht="27" customHeight="1" x14ac:dyDescent="0.2">
      <c r="A34" s="259"/>
      <c r="AK34" s="1133" t="s">
        <v>534</v>
      </c>
      <c r="AL34" s="1134"/>
      <c r="AM34" s="1134"/>
      <c r="AN34" s="1135"/>
      <c r="AO34" s="303" t="s">
        <v>519</v>
      </c>
      <c r="AP34" s="303" t="s">
        <v>519</v>
      </c>
      <c r="AQ34" s="304" t="s">
        <v>519</v>
      </c>
      <c r="AR34" s="305" t="s">
        <v>519</v>
      </c>
    </row>
    <row r="35" spans="1:46" ht="27" customHeight="1" x14ac:dyDescent="0.2">
      <c r="A35" s="259"/>
      <c r="AK35" s="1133" t="s">
        <v>535</v>
      </c>
      <c r="AL35" s="1134"/>
      <c r="AM35" s="1134"/>
      <c r="AN35" s="1135"/>
      <c r="AO35" s="303">
        <v>51915</v>
      </c>
      <c r="AP35" s="303">
        <v>8056</v>
      </c>
      <c r="AQ35" s="304">
        <v>18852</v>
      </c>
      <c r="AR35" s="305">
        <v>-57.3</v>
      </c>
    </row>
    <row r="36" spans="1:46" ht="27" customHeight="1" x14ac:dyDescent="0.2">
      <c r="A36" s="259"/>
      <c r="AK36" s="1133" t="s">
        <v>536</v>
      </c>
      <c r="AL36" s="1134"/>
      <c r="AM36" s="1134"/>
      <c r="AN36" s="1135"/>
      <c r="AO36" s="303">
        <v>29283</v>
      </c>
      <c r="AP36" s="303">
        <v>4544</v>
      </c>
      <c r="AQ36" s="304">
        <v>4344</v>
      </c>
      <c r="AR36" s="305">
        <v>4.5999999999999996</v>
      </c>
    </row>
    <row r="37" spans="1:46" ht="13.5" customHeight="1" x14ac:dyDescent="0.2">
      <c r="A37" s="259"/>
      <c r="AK37" s="1133" t="s">
        <v>537</v>
      </c>
      <c r="AL37" s="1134"/>
      <c r="AM37" s="1134"/>
      <c r="AN37" s="1135"/>
      <c r="AO37" s="303" t="s">
        <v>519</v>
      </c>
      <c r="AP37" s="303" t="s">
        <v>519</v>
      </c>
      <c r="AQ37" s="304">
        <v>1642</v>
      </c>
      <c r="AR37" s="305" t="s">
        <v>519</v>
      </c>
    </row>
    <row r="38" spans="1:46" ht="27" customHeight="1" x14ac:dyDescent="0.2">
      <c r="A38" s="259"/>
      <c r="AK38" s="1136" t="s">
        <v>538</v>
      </c>
      <c r="AL38" s="1137"/>
      <c r="AM38" s="1137"/>
      <c r="AN38" s="1138"/>
      <c r="AO38" s="306" t="s">
        <v>519</v>
      </c>
      <c r="AP38" s="306" t="s">
        <v>519</v>
      </c>
      <c r="AQ38" s="307">
        <v>19</v>
      </c>
      <c r="AR38" s="295" t="s">
        <v>519</v>
      </c>
      <c r="AS38" s="302"/>
    </row>
    <row r="39" spans="1:46" ht="13.2" x14ac:dyDescent="0.2">
      <c r="A39" s="259"/>
      <c r="AK39" s="1136" t="s">
        <v>539</v>
      </c>
      <c r="AL39" s="1137"/>
      <c r="AM39" s="1137"/>
      <c r="AN39" s="1138"/>
      <c r="AO39" s="303" t="s">
        <v>519</v>
      </c>
      <c r="AP39" s="303" t="s">
        <v>519</v>
      </c>
      <c r="AQ39" s="304">
        <v>-4399</v>
      </c>
      <c r="AR39" s="305" t="s">
        <v>519</v>
      </c>
      <c r="AS39" s="302"/>
    </row>
    <row r="40" spans="1:46" ht="27" customHeight="1" x14ac:dyDescent="0.2">
      <c r="A40" s="259"/>
      <c r="AK40" s="1133" t="s">
        <v>540</v>
      </c>
      <c r="AL40" s="1134"/>
      <c r="AM40" s="1134"/>
      <c r="AN40" s="1135"/>
      <c r="AO40" s="303">
        <v>-289294</v>
      </c>
      <c r="AP40" s="303">
        <v>-44894</v>
      </c>
      <c r="AQ40" s="304">
        <v>-69608</v>
      </c>
      <c r="AR40" s="305">
        <v>-35.5</v>
      </c>
      <c r="AS40" s="302"/>
    </row>
    <row r="41" spans="1:46" ht="13.2" x14ac:dyDescent="0.2">
      <c r="A41" s="259"/>
      <c r="AK41" s="1139" t="s">
        <v>306</v>
      </c>
      <c r="AL41" s="1140"/>
      <c r="AM41" s="1140"/>
      <c r="AN41" s="1141"/>
      <c r="AO41" s="303">
        <v>162142</v>
      </c>
      <c r="AP41" s="303">
        <v>25162</v>
      </c>
      <c r="AQ41" s="304">
        <v>33982</v>
      </c>
      <c r="AR41" s="305">
        <v>-26</v>
      </c>
      <c r="AS41" s="302"/>
    </row>
    <row r="42" spans="1:46" ht="13.2" x14ac:dyDescent="0.2">
      <c r="A42" s="259"/>
      <c r="AK42" s="308" t="s">
        <v>541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542</v>
      </c>
    </row>
    <row r="48" spans="1:46" ht="13.2" x14ac:dyDescent="0.2">
      <c r="A48" s="259"/>
      <c r="AK48" s="313" t="s">
        <v>543</v>
      </c>
      <c r="AL48" s="313"/>
      <c r="AM48" s="313"/>
      <c r="AN48" s="313"/>
      <c r="AO48" s="313"/>
      <c r="AP48" s="313"/>
      <c r="AQ48" s="314"/>
      <c r="AR48" s="313"/>
    </row>
    <row r="49" spans="1:44" ht="13.5" customHeight="1" x14ac:dyDescent="0.2">
      <c r="A49" s="259"/>
      <c r="AK49" s="315"/>
      <c r="AL49" s="316"/>
      <c r="AM49" s="1126" t="s">
        <v>510</v>
      </c>
      <c r="AN49" s="1128" t="s">
        <v>544</v>
      </c>
      <c r="AO49" s="1129"/>
      <c r="AP49" s="1129"/>
      <c r="AQ49" s="1129"/>
      <c r="AR49" s="1130"/>
    </row>
    <row r="50" spans="1:44" ht="13.2" x14ac:dyDescent="0.2">
      <c r="A50" s="259"/>
      <c r="AK50" s="317"/>
      <c r="AL50" s="318"/>
      <c r="AM50" s="1127"/>
      <c r="AN50" s="319" t="s">
        <v>545</v>
      </c>
      <c r="AO50" s="320" t="s">
        <v>546</v>
      </c>
      <c r="AP50" s="321" t="s">
        <v>547</v>
      </c>
      <c r="AQ50" s="322" t="s">
        <v>548</v>
      </c>
      <c r="AR50" s="323" t="s">
        <v>549</v>
      </c>
    </row>
    <row r="51" spans="1:44" ht="13.2" x14ac:dyDescent="0.2">
      <c r="A51" s="259"/>
      <c r="AK51" s="315" t="s">
        <v>550</v>
      </c>
      <c r="AL51" s="316"/>
      <c r="AM51" s="324">
        <v>409815</v>
      </c>
      <c r="AN51" s="325">
        <v>57900</v>
      </c>
      <c r="AO51" s="326">
        <v>6.7</v>
      </c>
      <c r="AP51" s="327">
        <v>121449</v>
      </c>
      <c r="AQ51" s="328">
        <v>4.5999999999999996</v>
      </c>
      <c r="AR51" s="329">
        <v>2.1</v>
      </c>
    </row>
    <row r="52" spans="1:44" ht="13.2" x14ac:dyDescent="0.2">
      <c r="A52" s="259"/>
      <c r="AK52" s="330"/>
      <c r="AL52" s="331" t="s">
        <v>551</v>
      </c>
      <c r="AM52" s="332">
        <v>283258</v>
      </c>
      <c r="AN52" s="333">
        <v>40019</v>
      </c>
      <c r="AO52" s="334">
        <v>10.1</v>
      </c>
      <c r="AP52" s="335">
        <v>62922</v>
      </c>
      <c r="AQ52" s="336">
        <v>2.2000000000000002</v>
      </c>
      <c r="AR52" s="337">
        <v>7.9</v>
      </c>
    </row>
    <row r="53" spans="1:44" ht="13.2" x14ac:dyDescent="0.2">
      <c r="A53" s="259"/>
      <c r="AK53" s="315" t="s">
        <v>552</v>
      </c>
      <c r="AL53" s="316"/>
      <c r="AM53" s="324">
        <v>326102</v>
      </c>
      <c r="AN53" s="325">
        <v>47399</v>
      </c>
      <c r="AO53" s="326">
        <v>-18.100000000000001</v>
      </c>
      <c r="AP53" s="327">
        <v>145139</v>
      </c>
      <c r="AQ53" s="328">
        <v>19.5</v>
      </c>
      <c r="AR53" s="329">
        <v>-37.6</v>
      </c>
    </row>
    <row r="54" spans="1:44" ht="13.2" x14ac:dyDescent="0.2">
      <c r="A54" s="259"/>
      <c r="AK54" s="330"/>
      <c r="AL54" s="331" t="s">
        <v>551</v>
      </c>
      <c r="AM54" s="332">
        <v>169213</v>
      </c>
      <c r="AN54" s="333">
        <v>24595</v>
      </c>
      <c r="AO54" s="334">
        <v>-38.5</v>
      </c>
      <c r="AP54" s="335">
        <v>83762</v>
      </c>
      <c r="AQ54" s="336">
        <v>33.1</v>
      </c>
      <c r="AR54" s="337">
        <v>-71.599999999999994</v>
      </c>
    </row>
    <row r="55" spans="1:44" ht="13.2" x14ac:dyDescent="0.2">
      <c r="A55" s="259"/>
      <c r="AK55" s="315" t="s">
        <v>553</v>
      </c>
      <c r="AL55" s="316"/>
      <c r="AM55" s="324">
        <v>527472</v>
      </c>
      <c r="AN55" s="325">
        <v>78098</v>
      </c>
      <c r="AO55" s="326">
        <v>64.8</v>
      </c>
      <c r="AP55" s="327">
        <v>125391</v>
      </c>
      <c r="AQ55" s="328">
        <v>-13.6</v>
      </c>
      <c r="AR55" s="329">
        <v>78.400000000000006</v>
      </c>
    </row>
    <row r="56" spans="1:44" ht="13.2" x14ac:dyDescent="0.2">
      <c r="A56" s="259"/>
      <c r="AK56" s="330"/>
      <c r="AL56" s="331" t="s">
        <v>551</v>
      </c>
      <c r="AM56" s="332">
        <v>127214</v>
      </c>
      <c r="AN56" s="333">
        <v>18835</v>
      </c>
      <c r="AO56" s="334">
        <v>-23.4</v>
      </c>
      <c r="AP56" s="335">
        <v>68516</v>
      </c>
      <c r="AQ56" s="336">
        <v>-18.2</v>
      </c>
      <c r="AR56" s="337">
        <v>-5.2</v>
      </c>
    </row>
    <row r="57" spans="1:44" ht="13.2" x14ac:dyDescent="0.2">
      <c r="A57" s="259"/>
      <c r="AK57" s="315" t="s">
        <v>554</v>
      </c>
      <c r="AL57" s="316"/>
      <c r="AM57" s="324">
        <v>904950</v>
      </c>
      <c r="AN57" s="325">
        <v>137363</v>
      </c>
      <c r="AO57" s="326">
        <v>75.900000000000006</v>
      </c>
      <c r="AP57" s="327">
        <v>138402</v>
      </c>
      <c r="AQ57" s="328">
        <v>10.4</v>
      </c>
      <c r="AR57" s="329">
        <v>65.5</v>
      </c>
    </row>
    <row r="58" spans="1:44" ht="13.2" x14ac:dyDescent="0.2">
      <c r="A58" s="259"/>
      <c r="AK58" s="330"/>
      <c r="AL58" s="331" t="s">
        <v>551</v>
      </c>
      <c r="AM58" s="332">
        <v>95957</v>
      </c>
      <c r="AN58" s="333">
        <v>14565</v>
      </c>
      <c r="AO58" s="334">
        <v>-22.7</v>
      </c>
      <c r="AP58" s="335">
        <v>70652</v>
      </c>
      <c r="AQ58" s="336">
        <v>3.1</v>
      </c>
      <c r="AR58" s="337">
        <v>-25.8</v>
      </c>
    </row>
    <row r="59" spans="1:44" ht="13.2" x14ac:dyDescent="0.2">
      <c r="A59" s="259"/>
      <c r="AK59" s="315" t="s">
        <v>555</v>
      </c>
      <c r="AL59" s="316"/>
      <c r="AM59" s="324">
        <v>1033279</v>
      </c>
      <c r="AN59" s="325">
        <v>160347</v>
      </c>
      <c r="AO59" s="326">
        <v>16.7</v>
      </c>
      <c r="AP59" s="327">
        <v>146367</v>
      </c>
      <c r="AQ59" s="328">
        <v>5.8</v>
      </c>
      <c r="AR59" s="329">
        <v>10.9</v>
      </c>
    </row>
    <row r="60" spans="1:44" ht="13.2" x14ac:dyDescent="0.2">
      <c r="A60" s="259"/>
      <c r="AK60" s="330"/>
      <c r="AL60" s="331" t="s">
        <v>551</v>
      </c>
      <c r="AM60" s="332">
        <v>769082</v>
      </c>
      <c r="AN60" s="333">
        <v>119349</v>
      </c>
      <c r="AO60" s="334">
        <v>719.4</v>
      </c>
      <c r="AP60" s="335">
        <v>79441</v>
      </c>
      <c r="AQ60" s="336">
        <v>12.4</v>
      </c>
      <c r="AR60" s="337">
        <v>707</v>
      </c>
    </row>
    <row r="61" spans="1:44" ht="13.2" x14ac:dyDescent="0.2">
      <c r="A61" s="259"/>
      <c r="AK61" s="315" t="s">
        <v>556</v>
      </c>
      <c r="AL61" s="338"/>
      <c r="AM61" s="324">
        <v>640324</v>
      </c>
      <c r="AN61" s="325">
        <v>96221</v>
      </c>
      <c r="AO61" s="326">
        <v>29.2</v>
      </c>
      <c r="AP61" s="327">
        <v>135350</v>
      </c>
      <c r="AQ61" s="339">
        <v>5.3</v>
      </c>
      <c r="AR61" s="329">
        <v>23.9</v>
      </c>
    </row>
    <row r="62" spans="1:44" ht="13.2" x14ac:dyDescent="0.2">
      <c r="A62" s="259"/>
      <c r="AK62" s="330"/>
      <c r="AL62" s="331" t="s">
        <v>551</v>
      </c>
      <c r="AM62" s="332">
        <v>288945</v>
      </c>
      <c r="AN62" s="333">
        <v>43473</v>
      </c>
      <c r="AO62" s="334">
        <v>129</v>
      </c>
      <c r="AP62" s="335">
        <v>73059</v>
      </c>
      <c r="AQ62" s="336">
        <v>6.5</v>
      </c>
      <c r="AR62" s="337">
        <v>122.5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b0+LX5j3S9dInKSzWtF/uIqyEYP68nFXY8NNzBX3bXW/1el45s28Aik9Sw4SlWxhSRrixguTdpZna8z0JyBZA==" saltValue="R+KLCpgLifr1VWG0farG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558</v>
      </c>
    </row>
    <row r="121" spans="125:125" ht="13.5" hidden="1" customHeight="1" x14ac:dyDescent="0.2">
      <c r="DU121" s="253"/>
    </row>
  </sheetData>
  <sheetProtection algorithmName="SHA-512" hashValue="E9TKpsopjcCmnXc0R3RwnHKQlD5xy+/iRvvAlR3ZF7OXiKY5qWrQz4ZZpOeO3a02UoJpAH4EMAmw5Bq5gKytCg==" saltValue="onHgUGubHCgjdeJzXqge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559</v>
      </c>
    </row>
  </sheetData>
  <sheetProtection algorithmName="SHA-512" hashValue="VQ8k0bWWg6stu1WDFlPhDkuooM1aXUy+zk3x07MWziEDJ6ewH76p7yvpDm/SAZ4qmC2ecxrVaSsjSj4ySheoYw==" saltValue="tuPF/+Tk65vtLVKdD/B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52" t="s">
        <v>3</v>
      </c>
      <c r="D47" s="1152"/>
      <c r="E47" s="1153"/>
      <c r="F47" s="11">
        <v>28.11</v>
      </c>
      <c r="G47" s="12">
        <v>24.82</v>
      </c>
      <c r="H47" s="12">
        <v>18.690000000000001</v>
      </c>
      <c r="I47" s="12">
        <v>21.26</v>
      </c>
      <c r="J47" s="13">
        <v>32.74</v>
      </c>
    </row>
    <row r="48" spans="2:10" ht="57.75" customHeight="1" x14ac:dyDescent="0.2">
      <c r="B48" s="14"/>
      <c r="C48" s="1154" t="s">
        <v>4</v>
      </c>
      <c r="D48" s="1154"/>
      <c r="E48" s="1155"/>
      <c r="F48" s="15">
        <v>4.4000000000000004</v>
      </c>
      <c r="G48" s="16">
        <v>1.49</v>
      </c>
      <c r="H48" s="16">
        <v>7.42</v>
      </c>
      <c r="I48" s="16">
        <v>19.04</v>
      </c>
      <c r="J48" s="17">
        <v>10.71</v>
      </c>
    </row>
    <row r="49" spans="2:10" ht="57.75" customHeight="1" thickBot="1" x14ac:dyDescent="0.25">
      <c r="B49" s="18"/>
      <c r="C49" s="1156" t="s">
        <v>5</v>
      </c>
      <c r="D49" s="1156"/>
      <c r="E49" s="1157"/>
      <c r="F49" s="19" t="s">
        <v>565</v>
      </c>
      <c r="G49" s="20" t="s">
        <v>566</v>
      </c>
      <c r="H49" s="20">
        <v>1.19</v>
      </c>
      <c r="I49" s="20">
        <v>16.16</v>
      </c>
      <c r="J49" s="21">
        <v>2.27</v>
      </c>
    </row>
    <row r="50" spans="2:10"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52EVts1D6UDIBHLcxC8S+RkLIlxT25BjwT0kxxg3+ctAYB8Ob3hrd3l0/tjf8jsJdn6bK5TYC09fjX2hz3ws4w==" saltValue="vkjbYEVaJ6f27Gn7jrax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62" t="s">
        <v>567</v>
      </c>
      <c r="D34" s="1162"/>
      <c r="E34" s="1163"/>
      <c r="F34" s="32">
        <v>4.3899999999999997</v>
      </c>
      <c r="G34" s="33">
        <v>1.48</v>
      </c>
      <c r="H34" s="33">
        <v>7.41</v>
      </c>
      <c r="I34" s="33">
        <v>19.04</v>
      </c>
      <c r="J34" s="34">
        <v>10.71</v>
      </c>
      <c r="K34" s="22"/>
      <c r="L34" s="22"/>
      <c r="M34" s="22"/>
      <c r="N34" s="22"/>
      <c r="O34" s="22"/>
      <c r="P34" s="22"/>
    </row>
    <row r="35" spans="1:16" ht="39" customHeight="1" x14ac:dyDescent="0.2">
      <c r="A35" s="22"/>
      <c r="B35" s="35"/>
      <c r="C35" s="1158" t="s">
        <v>568</v>
      </c>
      <c r="D35" s="1158"/>
      <c r="E35" s="1159"/>
      <c r="F35" s="36">
        <v>2.11</v>
      </c>
      <c r="G35" s="37">
        <v>2.75</v>
      </c>
      <c r="H35" s="37">
        <v>3.3</v>
      </c>
      <c r="I35" s="37">
        <v>3.79</v>
      </c>
      <c r="J35" s="38">
        <v>4.1900000000000004</v>
      </c>
      <c r="K35" s="22"/>
      <c r="L35" s="22"/>
      <c r="M35" s="22"/>
      <c r="N35" s="22"/>
      <c r="O35" s="22"/>
      <c r="P35" s="22"/>
    </row>
    <row r="36" spans="1:16" ht="39" customHeight="1" x14ac:dyDescent="0.2">
      <c r="A36" s="22"/>
      <c r="B36" s="35"/>
      <c r="C36" s="1158" t="s">
        <v>569</v>
      </c>
      <c r="D36" s="1158"/>
      <c r="E36" s="1159"/>
      <c r="F36" s="36">
        <v>4.08</v>
      </c>
      <c r="G36" s="37">
        <v>2.67</v>
      </c>
      <c r="H36" s="37">
        <v>1.7</v>
      </c>
      <c r="I36" s="37">
        <v>1.33</v>
      </c>
      <c r="J36" s="38">
        <v>1.29</v>
      </c>
      <c r="K36" s="22"/>
      <c r="L36" s="22"/>
      <c r="M36" s="22"/>
      <c r="N36" s="22"/>
      <c r="O36" s="22"/>
      <c r="P36" s="22"/>
    </row>
    <row r="37" spans="1:16" ht="39" customHeight="1" x14ac:dyDescent="0.2">
      <c r="A37" s="22"/>
      <c r="B37" s="35"/>
      <c r="C37" s="1158" t="s">
        <v>570</v>
      </c>
      <c r="D37" s="1158"/>
      <c r="E37" s="1159"/>
      <c r="F37" s="36">
        <v>0</v>
      </c>
      <c r="G37" s="37">
        <v>0</v>
      </c>
      <c r="H37" s="37">
        <v>0</v>
      </c>
      <c r="I37" s="37">
        <v>0.01</v>
      </c>
      <c r="J37" s="38">
        <v>0.04</v>
      </c>
      <c r="K37" s="22"/>
      <c r="L37" s="22"/>
      <c r="M37" s="22"/>
      <c r="N37" s="22"/>
      <c r="O37" s="22"/>
      <c r="P37" s="22"/>
    </row>
    <row r="38" spans="1:16" ht="39" customHeight="1" x14ac:dyDescent="0.2">
      <c r="A38" s="22"/>
      <c r="B38" s="35"/>
      <c r="C38" s="1158" t="s">
        <v>571</v>
      </c>
      <c r="D38" s="1158"/>
      <c r="E38" s="1159"/>
      <c r="F38" s="36">
        <v>0</v>
      </c>
      <c r="G38" s="37">
        <v>0</v>
      </c>
      <c r="H38" s="37">
        <v>0</v>
      </c>
      <c r="I38" s="37">
        <v>0</v>
      </c>
      <c r="J38" s="38">
        <v>0</v>
      </c>
      <c r="K38" s="22"/>
      <c r="L38" s="22"/>
      <c r="M38" s="22"/>
      <c r="N38" s="22"/>
      <c r="O38" s="22"/>
      <c r="P38" s="22"/>
    </row>
    <row r="39" spans="1:16" ht="39" customHeight="1" x14ac:dyDescent="0.2">
      <c r="A39" s="22"/>
      <c r="B39" s="35"/>
      <c r="C39" s="1158" t="s">
        <v>572</v>
      </c>
      <c r="D39" s="1158"/>
      <c r="E39" s="1159"/>
      <c r="F39" s="36">
        <v>0</v>
      </c>
      <c r="G39" s="37">
        <v>0</v>
      </c>
      <c r="H39" s="37">
        <v>0</v>
      </c>
      <c r="I39" s="37">
        <v>0</v>
      </c>
      <c r="J39" s="38">
        <v>0</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573</v>
      </c>
      <c r="D42" s="1158"/>
      <c r="E42" s="1159"/>
      <c r="F42" s="36" t="s">
        <v>519</v>
      </c>
      <c r="G42" s="37" t="s">
        <v>519</v>
      </c>
      <c r="H42" s="37" t="s">
        <v>519</v>
      </c>
      <c r="I42" s="37" t="s">
        <v>519</v>
      </c>
      <c r="J42" s="38" t="s">
        <v>519</v>
      </c>
      <c r="K42" s="22"/>
      <c r="L42" s="22"/>
      <c r="M42" s="22"/>
      <c r="N42" s="22"/>
      <c r="O42" s="22"/>
      <c r="P42" s="22"/>
    </row>
    <row r="43" spans="1:16" ht="39" customHeight="1" thickBot="1" x14ac:dyDescent="0.25">
      <c r="A43" s="22"/>
      <c r="B43" s="40"/>
      <c r="C43" s="1160" t="s">
        <v>574</v>
      </c>
      <c r="D43" s="1160"/>
      <c r="E43" s="1161"/>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PEVyCalyjQLeVYnVe2qrC2JcQDE+9bGZrckjMM+E/0lrsAmeeb8MQXjxuUBkVUU6kVRyrWL2uceCEoV7xUwsA==" saltValue="zfVh+x7uzMxhpvagku1T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313</v>
      </c>
      <c r="L45" s="58">
        <v>336</v>
      </c>
      <c r="M45" s="58">
        <v>336</v>
      </c>
      <c r="N45" s="58">
        <v>358</v>
      </c>
      <c r="O45" s="59">
        <v>370</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519</v>
      </c>
      <c r="L46" s="62" t="s">
        <v>519</v>
      </c>
      <c r="M46" s="62" t="s">
        <v>519</v>
      </c>
      <c r="N46" s="62" t="s">
        <v>519</v>
      </c>
      <c r="O46" s="63" t="s">
        <v>519</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519</v>
      </c>
      <c r="L47" s="62" t="s">
        <v>519</v>
      </c>
      <c r="M47" s="62" t="s">
        <v>519</v>
      </c>
      <c r="N47" s="62" t="s">
        <v>519</v>
      </c>
      <c r="O47" s="63" t="s">
        <v>519</v>
      </c>
      <c r="P47" s="46"/>
      <c r="Q47" s="46"/>
      <c r="R47" s="46"/>
      <c r="S47" s="46"/>
      <c r="T47" s="46"/>
      <c r="U47" s="46"/>
    </row>
    <row r="48" spans="1:21" ht="30.75" customHeight="1" x14ac:dyDescent="0.2">
      <c r="A48" s="46"/>
      <c r="B48" s="1189"/>
      <c r="C48" s="1190"/>
      <c r="D48" s="60"/>
      <c r="E48" s="1166" t="s">
        <v>15</v>
      </c>
      <c r="F48" s="1166"/>
      <c r="G48" s="1166"/>
      <c r="H48" s="1166"/>
      <c r="I48" s="1166"/>
      <c r="J48" s="1167"/>
      <c r="K48" s="61">
        <v>50</v>
      </c>
      <c r="L48" s="62">
        <v>50</v>
      </c>
      <c r="M48" s="62">
        <v>51</v>
      </c>
      <c r="N48" s="62">
        <v>52</v>
      </c>
      <c r="O48" s="63">
        <v>52</v>
      </c>
      <c r="P48" s="46"/>
      <c r="Q48" s="46"/>
      <c r="R48" s="46"/>
      <c r="S48" s="46"/>
      <c r="T48" s="46"/>
      <c r="U48" s="46"/>
    </row>
    <row r="49" spans="1:21" ht="30.75" customHeight="1" x14ac:dyDescent="0.2">
      <c r="A49" s="46"/>
      <c r="B49" s="1189"/>
      <c r="C49" s="1190"/>
      <c r="D49" s="60"/>
      <c r="E49" s="1166" t="s">
        <v>16</v>
      </c>
      <c r="F49" s="1166"/>
      <c r="G49" s="1166"/>
      <c r="H49" s="1166"/>
      <c r="I49" s="1166"/>
      <c r="J49" s="1167"/>
      <c r="K49" s="61">
        <v>36</v>
      </c>
      <c r="L49" s="62">
        <v>44</v>
      </c>
      <c r="M49" s="62">
        <v>32</v>
      </c>
      <c r="N49" s="62">
        <v>32</v>
      </c>
      <c r="O49" s="63">
        <v>29</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519</v>
      </c>
      <c r="L50" s="62" t="s">
        <v>519</v>
      </c>
      <c r="M50" s="62" t="s">
        <v>519</v>
      </c>
      <c r="N50" s="62" t="s">
        <v>519</v>
      </c>
      <c r="O50" s="63" t="s">
        <v>519</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519</v>
      </c>
      <c r="L51" s="62" t="s">
        <v>519</v>
      </c>
      <c r="M51" s="62" t="s">
        <v>519</v>
      </c>
      <c r="N51" s="62" t="s">
        <v>519</v>
      </c>
      <c r="O51" s="63" t="s">
        <v>519</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286</v>
      </c>
      <c r="L52" s="62">
        <v>275</v>
      </c>
      <c r="M52" s="62">
        <v>285</v>
      </c>
      <c r="N52" s="62">
        <v>288</v>
      </c>
      <c r="O52" s="63">
        <v>290</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113</v>
      </c>
      <c r="L53" s="67">
        <v>155</v>
      </c>
      <c r="M53" s="67">
        <v>134</v>
      </c>
      <c r="N53" s="67">
        <v>154</v>
      </c>
      <c r="O53" s="68">
        <v>161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5">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519</v>
      </c>
      <c r="L58" s="82" t="s">
        <v>519</v>
      </c>
      <c r="M58" s="82" t="s">
        <v>519</v>
      </c>
      <c r="N58" s="82" t="s">
        <v>519</v>
      </c>
      <c r="O58" s="83" t="s">
        <v>519</v>
      </c>
    </row>
    <row r="59" spans="1:21" ht="31.5" customHeight="1" x14ac:dyDescent="0.2">
      <c r="B59" s="1174"/>
      <c r="C59" s="1175"/>
      <c r="D59" s="1181" t="s">
        <v>28</v>
      </c>
      <c r="E59" s="1182"/>
      <c r="F59" s="1182"/>
      <c r="G59" s="1182"/>
      <c r="H59" s="1182"/>
      <c r="I59" s="1182"/>
      <c r="J59" s="1183"/>
      <c r="K59" s="84" t="s">
        <v>519</v>
      </c>
      <c r="L59" s="85" t="s">
        <v>519</v>
      </c>
      <c r="M59" s="85" t="s">
        <v>519</v>
      </c>
      <c r="N59" s="85" t="s">
        <v>519</v>
      </c>
      <c r="O59" s="86" t="s">
        <v>519</v>
      </c>
    </row>
    <row r="60" spans="1:21" ht="31.5" customHeight="1" thickBot="1" x14ac:dyDescent="0.25">
      <c r="B60" s="1176"/>
      <c r="C60" s="1177"/>
      <c r="D60" s="1184" t="s">
        <v>29</v>
      </c>
      <c r="E60" s="1185"/>
      <c r="F60" s="1185"/>
      <c r="G60" s="1185"/>
      <c r="H60" s="1185"/>
      <c r="I60" s="1185"/>
      <c r="J60" s="1186"/>
      <c r="K60" s="87" t="s">
        <v>519</v>
      </c>
      <c r="L60" s="88" t="s">
        <v>519</v>
      </c>
      <c r="M60" s="88" t="s">
        <v>519</v>
      </c>
      <c r="N60" s="88" t="s">
        <v>519</v>
      </c>
      <c r="O60" s="89" t="s">
        <v>519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P5Y5RYC7VD0YqMcP4Yfrm1KunrTXRjUufE//+GkEHT7XXAN5o1FawiHs/SMmvjaSKdKBzeQY9peMDH8AnuS0g==" saltValue="4OwPi+bwIG2+qFyfClvn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560</v>
      </c>
      <c r="J40" s="101" t="s">
        <v>561</v>
      </c>
      <c r="K40" s="101" t="s">
        <v>562</v>
      </c>
      <c r="L40" s="101" t="s">
        <v>563</v>
      </c>
      <c r="M40" s="102" t="s">
        <v>564</v>
      </c>
    </row>
    <row r="41" spans="2:13" ht="27.75" customHeight="1" x14ac:dyDescent="0.2">
      <c r="B41" s="1207" t="s">
        <v>32</v>
      </c>
      <c r="C41" s="1208"/>
      <c r="D41" s="103"/>
      <c r="E41" s="1209" t="s">
        <v>33</v>
      </c>
      <c r="F41" s="1209"/>
      <c r="G41" s="1209"/>
      <c r="H41" s="1210"/>
      <c r="I41" s="342">
        <v>3222</v>
      </c>
      <c r="J41" s="343">
        <v>3294</v>
      </c>
      <c r="K41" s="343">
        <v>3425</v>
      </c>
      <c r="L41" s="343">
        <v>3793</v>
      </c>
      <c r="M41" s="344">
        <v>4218</v>
      </c>
    </row>
    <row r="42" spans="2:13" ht="27.75" customHeight="1" x14ac:dyDescent="0.2">
      <c r="B42" s="1197"/>
      <c r="C42" s="1198"/>
      <c r="D42" s="104"/>
      <c r="E42" s="1201" t="s">
        <v>34</v>
      </c>
      <c r="F42" s="1201"/>
      <c r="G42" s="1201"/>
      <c r="H42" s="1202"/>
      <c r="I42" s="345" t="s">
        <v>519</v>
      </c>
      <c r="J42" s="346" t="s">
        <v>519</v>
      </c>
      <c r="K42" s="346" t="s">
        <v>519</v>
      </c>
      <c r="L42" s="346" t="s">
        <v>519</v>
      </c>
      <c r="M42" s="347" t="s">
        <v>519</v>
      </c>
    </row>
    <row r="43" spans="2:13" ht="27.75" customHeight="1" x14ac:dyDescent="0.2">
      <c r="B43" s="1197"/>
      <c r="C43" s="1198"/>
      <c r="D43" s="104"/>
      <c r="E43" s="1201" t="s">
        <v>35</v>
      </c>
      <c r="F43" s="1201"/>
      <c r="G43" s="1201"/>
      <c r="H43" s="1202"/>
      <c r="I43" s="345">
        <v>460</v>
      </c>
      <c r="J43" s="346">
        <v>440</v>
      </c>
      <c r="K43" s="346">
        <v>408</v>
      </c>
      <c r="L43" s="346">
        <v>372</v>
      </c>
      <c r="M43" s="347">
        <v>350</v>
      </c>
    </row>
    <row r="44" spans="2:13" ht="27.75" customHeight="1" x14ac:dyDescent="0.2">
      <c r="B44" s="1197"/>
      <c r="C44" s="1198"/>
      <c r="D44" s="104"/>
      <c r="E44" s="1201" t="s">
        <v>36</v>
      </c>
      <c r="F44" s="1201"/>
      <c r="G44" s="1201"/>
      <c r="H44" s="1202"/>
      <c r="I44" s="345">
        <v>262</v>
      </c>
      <c r="J44" s="346">
        <v>482</v>
      </c>
      <c r="K44" s="346">
        <v>453</v>
      </c>
      <c r="L44" s="346">
        <v>257</v>
      </c>
      <c r="M44" s="347">
        <v>271</v>
      </c>
    </row>
    <row r="45" spans="2:13" ht="27.75" customHeight="1" x14ac:dyDescent="0.2">
      <c r="B45" s="1197"/>
      <c r="C45" s="1198"/>
      <c r="D45" s="104"/>
      <c r="E45" s="1201" t="s">
        <v>37</v>
      </c>
      <c r="F45" s="1201"/>
      <c r="G45" s="1201"/>
      <c r="H45" s="1202"/>
      <c r="I45" s="345">
        <v>990</v>
      </c>
      <c r="J45" s="346">
        <v>927</v>
      </c>
      <c r="K45" s="346">
        <v>946</v>
      </c>
      <c r="L45" s="346">
        <v>924</v>
      </c>
      <c r="M45" s="347">
        <v>879</v>
      </c>
    </row>
    <row r="46" spans="2:13" ht="27.75" customHeight="1" x14ac:dyDescent="0.2">
      <c r="B46" s="1197"/>
      <c r="C46" s="1198"/>
      <c r="D46" s="105"/>
      <c r="E46" s="1201" t="s">
        <v>38</v>
      </c>
      <c r="F46" s="1201"/>
      <c r="G46" s="1201"/>
      <c r="H46" s="1202"/>
      <c r="I46" s="345" t="s">
        <v>519</v>
      </c>
      <c r="J46" s="346" t="s">
        <v>519</v>
      </c>
      <c r="K46" s="346" t="s">
        <v>519</v>
      </c>
      <c r="L46" s="346" t="s">
        <v>519</v>
      </c>
      <c r="M46" s="347" t="s">
        <v>519</v>
      </c>
    </row>
    <row r="47" spans="2:13" ht="27.75" customHeight="1" x14ac:dyDescent="0.2">
      <c r="B47" s="1197"/>
      <c r="C47" s="1198"/>
      <c r="D47" s="106"/>
      <c r="E47" s="1211" t="s">
        <v>39</v>
      </c>
      <c r="F47" s="1212"/>
      <c r="G47" s="1212"/>
      <c r="H47" s="1213"/>
      <c r="I47" s="345" t="s">
        <v>519</v>
      </c>
      <c r="J47" s="346" t="s">
        <v>519</v>
      </c>
      <c r="K47" s="346" t="s">
        <v>519</v>
      </c>
      <c r="L47" s="346" t="s">
        <v>519</v>
      </c>
      <c r="M47" s="347" t="s">
        <v>519</v>
      </c>
    </row>
    <row r="48" spans="2:13" ht="27.75" customHeight="1" x14ac:dyDescent="0.2">
      <c r="B48" s="1197"/>
      <c r="C48" s="1198"/>
      <c r="D48" s="104"/>
      <c r="E48" s="1201" t="s">
        <v>40</v>
      </c>
      <c r="F48" s="1201"/>
      <c r="G48" s="1201"/>
      <c r="H48" s="1202"/>
      <c r="I48" s="345" t="s">
        <v>519</v>
      </c>
      <c r="J48" s="346" t="s">
        <v>519</v>
      </c>
      <c r="K48" s="346" t="s">
        <v>519</v>
      </c>
      <c r="L48" s="346" t="s">
        <v>519</v>
      </c>
      <c r="M48" s="347" t="s">
        <v>519</v>
      </c>
    </row>
    <row r="49" spans="2:13" ht="27.75" customHeight="1" x14ac:dyDescent="0.2">
      <c r="B49" s="1199"/>
      <c r="C49" s="1200"/>
      <c r="D49" s="104"/>
      <c r="E49" s="1201" t="s">
        <v>41</v>
      </c>
      <c r="F49" s="1201"/>
      <c r="G49" s="1201"/>
      <c r="H49" s="1202"/>
      <c r="I49" s="345" t="s">
        <v>519</v>
      </c>
      <c r="J49" s="346" t="s">
        <v>519</v>
      </c>
      <c r="K49" s="346" t="s">
        <v>519</v>
      </c>
      <c r="L49" s="346" t="s">
        <v>519</v>
      </c>
      <c r="M49" s="347" t="s">
        <v>519</v>
      </c>
    </row>
    <row r="50" spans="2:13" ht="27.75" customHeight="1" x14ac:dyDescent="0.2">
      <c r="B50" s="1195" t="s">
        <v>42</v>
      </c>
      <c r="C50" s="1196"/>
      <c r="D50" s="107"/>
      <c r="E50" s="1201" t="s">
        <v>43</v>
      </c>
      <c r="F50" s="1201"/>
      <c r="G50" s="1201"/>
      <c r="H50" s="1202"/>
      <c r="I50" s="345">
        <v>1998</v>
      </c>
      <c r="J50" s="346">
        <v>1656</v>
      </c>
      <c r="K50" s="346">
        <v>1552</v>
      </c>
      <c r="L50" s="346">
        <v>1831</v>
      </c>
      <c r="M50" s="347">
        <v>2284</v>
      </c>
    </row>
    <row r="51" spans="2:13" ht="27.75" customHeight="1" x14ac:dyDescent="0.2">
      <c r="B51" s="1197"/>
      <c r="C51" s="1198"/>
      <c r="D51" s="104"/>
      <c r="E51" s="1201" t="s">
        <v>44</v>
      </c>
      <c r="F51" s="1201"/>
      <c r="G51" s="1201"/>
      <c r="H51" s="1202"/>
      <c r="I51" s="345" t="s">
        <v>519</v>
      </c>
      <c r="J51" s="346" t="s">
        <v>519</v>
      </c>
      <c r="K51" s="346" t="s">
        <v>519</v>
      </c>
      <c r="L51" s="346" t="s">
        <v>519</v>
      </c>
      <c r="M51" s="347" t="s">
        <v>519</v>
      </c>
    </row>
    <row r="52" spans="2:13" ht="27.75" customHeight="1" x14ac:dyDescent="0.2">
      <c r="B52" s="1199"/>
      <c r="C52" s="1200"/>
      <c r="D52" s="104"/>
      <c r="E52" s="1201" t="s">
        <v>45</v>
      </c>
      <c r="F52" s="1201"/>
      <c r="G52" s="1201"/>
      <c r="H52" s="1202"/>
      <c r="I52" s="345">
        <v>3270</v>
      </c>
      <c r="J52" s="346">
        <v>3117</v>
      </c>
      <c r="K52" s="346">
        <v>3277</v>
      </c>
      <c r="L52" s="346">
        <v>3373</v>
      </c>
      <c r="M52" s="347">
        <v>3539</v>
      </c>
    </row>
    <row r="53" spans="2:13" ht="27.75" customHeight="1" thickBot="1" x14ac:dyDescent="0.25">
      <c r="B53" s="1203" t="s">
        <v>46</v>
      </c>
      <c r="C53" s="1204"/>
      <c r="D53" s="108"/>
      <c r="E53" s="1205" t="s">
        <v>47</v>
      </c>
      <c r="F53" s="1205"/>
      <c r="G53" s="1205"/>
      <c r="H53" s="1206"/>
      <c r="I53" s="348">
        <v>-335</v>
      </c>
      <c r="J53" s="349">
        <v>370</v>
      </c>
      <c r="K53" s="349">
        <v>404</v>
      </c>
      <c r="L53" s="349">
        <v>142</v>
      </c>
      <c r="M53" s="350">
        <v>-105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yI0tGopDfshqGXS5RMleD/s5JfzLrkDm3/cWKREwHs/uMpxfi5Re9gj0dekZGPXN4ebN7xNlIweCBiyiJ6glvw==" saltValue="3ASSbF65hMqq5wcSrakZ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562</v>
      </c>
      <c r="G54" s="117" t="s">
        <v>563</v>
      </c>
      <c r="H54" s="118" t="s">
        <v>564</v>
      </c>
    </row>
    <row r="55" spans="2:8" ht="52.5" customHeight="1" x14ac:dyDescent="0.2">
      <c r="B55" s="119"/>
      <c r="C55" s="1222" t="s">
        <v>50</v>
      </c>
      <c r="D55" s="1222"/>
      <c r="E55" s="1223"/>
      <c r="F55" s="120">
        <v>501</v>
      </c>
      <c r="G55" s="120">
        <v>611</v>
      </c>
      <c r="H55" s="121">
        <v>922</v>
      </c>
    </row>
    <row r="56" spans="2:8" ht="52.5" customHeight="1" x14ac:dyDescent="0.2">
      <c r="B56" s="122"/>
      <c r="C56" s="1224" t="s">
        <v>51</v>
      </c>
      <c r="D56" s="1224"/>
      <c r="E56" s="1225"/>
      <c r="F56" s="123">
        <v>25</v>
      </c>
      <c r="G56" s="123">
        <v>79</v>
      </c>
      <c r="H56" s="124">
        <v>79</v>
      </c>
    </row>
    <row r="57" spans="2:8" ht="53.25" customHeight="1" x14ac:dyDescent="0.2">
      <c r="B57" s="122"/>
      <c r="C57" s="1226" t="s">
        <v>52</v>
      </c>
      <c r="D57" s="1226"/>
      <c r="E57" s="1227"/>
      <c r="F57" s="125">
        <v>765</v>
      </c>
      <c r="G57" s="125">
        <v>870</v>
      </c>
      <c r="H57" s="126">
        <v>1003</v>
      </c>
    </row>
    <row r="58" spans="2:8" ht="45.75" customHeight="1" x14ac:dyDescent="0.2">
      <c r="B58" s="127"/>
      <c r="C58" s="1214" t="s">
        <v>592</v>
      </c>
      <c r="D58" s="1215"/>
      <c r="E58" s="1216"/>
      <c r="F58" s="128">
        <v>730</v>
      </c>
      <c r="G58" s="128">
        <v>798</v>
      </c>
      <c r="H58" s="129">
        <v>888</v>
      </c>
    </row>
    <row r="59" spans="2:8" ht="45.75" customHeight="1" x14ac:dyDescent="0.2">
      <c r="B59" s="127"/>
      <c r="C59" s="1214" t="s">
        <v>593</v>
      </c>
      <c r="D59" s="1215"/>
      <c r="E59" s="1216"/>
      <c r="F59" s="128">
        <v>23</v>
      </c>
      <c r="G59" s="128">
        <v>58</v>
      </c>
      <c r="H59" s="129">
        <v>98</v>
      </c>
    </row>
    <row r="60" spans="2:8" ht="45.75" customHeight="1" x14ac:dyDescent="0.2">
      <c r="B60" s="127"/>
      <c r="C60" s="1214" t="s">
        <v>594</v>
      </c>
      <c r="D60" s="1215"/>
      <c r="E60" s="1216"/>
      <c r="F60" s="128">
        <v>10</v>
      </c>
      <c r="G60" s="128">
        <v>10</v>
      </c>
      <c r="H60" s="129">
        <v>10</v>
      </c>
    </row>
    <row r="61" spans="2:8" ht="45.75" customHeight="1" x14ac:dyDescent="0.2">
      <c r="B61" s="127"/>
      <c r="C61" s="1214" t="s">
        <v>595</v>
      </c>
      <c r="D61" s="1215"/>
      <c r="E61" s="1216"/>
      <c r="F61" s="128">
        <v>3</v>
      </c>
      <c r="G61" s="128">
        <v>5</v>
      </c>
      <c r="H61" s="129">
        <v>7</v>
      </c>
    </row>
    <row r="62" spans="2:8" ht="45.75" customHeight="1" thickBot="1" x14ac:dyDescent="0.25">
      <c r="B62" s="130"/>
      <c r="C62" s="1217" t="s">
        <v>596</v>
      </c>
      <c r="D62" s="1218"/>
      <c r="E62" s="1219"/>
      <c r="F62" s="131">
        <v>0</v>
      </c>
      <c r="G62" s="131" t="s">
        <v>597</v>
      </c>
      <c r="H62" s="132" t="s">
        <v>597</v>
      </c>
    </row>
    <row r="63" spans="2:8" ht="52.5" customHeight="1" thickBot="1" x14ac:dyDescent="0.25">
      <c r="B63" s="133"/>
      <c r="C63" s="1220" t="s">
        <v>53</v>
      </c>
      <c r="D63" s="1220"/>
      <c r="E63" s="1221"/>
      <c r="F63" s="134">
        <v>1292</v>
      </c>
      <c r="G63" s="134">
        <v>1561</v>
      </c>
      <c r="H63" s="135">
        <v>2004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x/fXAVLJKK/kdm4dGT/VyjgLmrZFZImdKQ+sHd2mkx3fO/McK+VJmgE8g2i8atFbIbBR24xXeggOSXJ7UdEYRQ==" saltValue="PUYeO8wcxZtMEOHkY+UD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66E2-35C9-461F-B935-FD0E94EED0E3}">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600</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601</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560</v>
      </c>
      <c r="BQ50" s="1233"/>
      <c r="BR50" s="1233"/>
      <c r="BS50" s="1233"/>
      <c r="BT50" s="1233"/>
      <c r="BU50" s="1233"/>
      <c r="BV50" s="1233"/>
      <c r="BW50" s="1233"/>
      <c r="BX50" s="1233" t="s">
        <v>561</v>
      </c>
      <c r="BY50" s="1233"/>
      <c r="BZ50" s="1233"/>
      <c r="CA50" s="1233"/>
      <c r="CB50" s="1233"/>
      <c r="CC50" s="1233"/>
      <c r="CD50" s="1233"/>
      <c r="CE50" s="1233"/>
      <c r="CF50" s="1233" t="s">
        <v>562</v>
      </c>
      <c r="CG50" s="1233"/>
      <c r="CH50" s="1233"/>
      <c r="CI50" s="1233"/>
      <c r="CJ50" s="1233"/>
      <c r="CK50" s="1233"/>
      <c r="CL50" s="1233"/>
      <c r="CM50" s="1233"/>
      <c r="CN50" s="1233" t="s">
        <v>563</v>
      </c>
      <c r="CO50" s="1233"/>
      <c r="CP50" s="1233"/>
      <c r="CQ50" s="1233"/>
      <c r="CR50" s="1233"/>
      <c r="CS50" s="1233"/>
      <c r="CT50" s="1233"/>
      <c r="CU50" s="1233"/>
      <c r="CV50" s="1233" t="s">
        <v>564</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602</v>
      </c>
      <c r="AO51" s="1231"/>
      <c r="AP51" s="1231"/>
      <c r="AQ51" s="1231"/>
      <c r="AR51" s="1231"/>
      <c r="AS51" s="1231"/>
      <c r="AT51" s="1231"/>
      <c r="AU51" s="1231"/>
      <c r="AV51" s="1231"/>
      <c r="AW51" s="1231"/>
      <c r="AX51" s="1231"/>
      <c r="AY51" s="1231"/>
      <c r="AZ51" s="1231"/>
      <c r="BA51" s="1231"/>
      <c r="BB51" s="1231" t="s">
        <v>603</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v>16.3</v>
      </c>
      <c r="BY51" s="1228"/>
      <c r="BZ51" s="1228"/>
      <c r="CA51" s="1228"/>
      <c r="CB51" s="1228"/>
      <c r="CC51" s="1228"/>
      <c r="CD51" s="1228"/>
      <c r="CE51" s="1228"/>
      <c r="CF51" s="1228">
        <v>16.8</v>
      </c>
      <c r="CG51" s="1228"/>
      <c r="CH51" s="1228"/>
      <c r="CI51" s="1228"/>
      <c r="CJ51" s="1228"/>
      <c r="CK51" s="1228"/>
      <c r="CL51" s="1228"/>
      <c r="CM51" s="1228"/>
      <c r="CN51" s="1228">
        <v>5.4</v>
      </c>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604</v>
      </c>
      <c r="BC53" s="1231"/>
      <c r="BD53" s="1231"/>
      <c r="BE53" s="1231"/>
      <c r="BF53" s="1231"/>
      <c r="BG53" s="1231"/>
      <c r="BH53" s="1231"/>
      <c r="BI53" s="1231"/>
      <c r="BJ53" s="1231"/>
      <c r="BK53" s="1231"/>
      <c r="BL53" s="1231"/>
      <c r="BM53" s="1231"/>
      <c r="BN53" s="1231"/>
      <c r="BO53" s="1231"/>
      <c r="BP53" s="1228">
        <v>52.1</v>
      </c>
      <c r="BQ53" s="1228"/>
      <c r="BR53" s="1228"/>
      <c r="BS53" s="1228"/>
      <c r="BT53" s="1228"/>
      <c r="BU53" s="1228"/>
      <c r="BV53" s="1228"/>
      <c r="BW53" s="1228"/>
      <c r="BX53" s="1228">
        <v>53.7</v>
      </c>
      <c r="BY53" s="1228"/>
      <c r="BZ53" s="1228"/>
      <c r="CA53" s="1228"/>
      <c r="CB53" s="1228"/>
      <c r="CC53" s="1228"/>
      <c r="CD53" s="1228"/>
      <c r="CE53" s="1228"/>
      <c r="CF53" s="1228">
        <v>55.4</v>
      </c>
      <c r="CG53" s="1228"/>
      <c r="CH53" s="1228"/>
      <c r="CI53" s="1228"/>
      <c r="CJ53" s="1228"/>
      <c r="CK53" s="1228"/>
      <c r="CL53" s="1228"/>
      <c r="CM53" s="1228"/>
      <c r="CN53" s="1228">
        <v>57.1</v>
      </c>
      <c r="CO53" s="1228"/>
      <c r="CP53" s="1228"/>
      <c r="CQ53" s="1228"/>
      <c r="CR53" s="1228"/>
      <c r="CS53" s="1228"/>
      <c r="CT53" s="1228"/>
      <c r="CU53" s="1228"/>
      <c r="CV53" s="1228">
        <v>58.2</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605</v>
      </c>
      <c r="AO55" s="1233"/>
      <c r="AP55" s="1233"/>
      <c r="AQ55" s="1233"/>
      <c r="AR55" s="1233"/>
      <c r="AS55" s="1233"/>
      <c r="AT55" s="1233"/>
      <c r="AU55" s="1233"/>
      <c r="AV55" s="1233"/>
      <c r="AW55" s="1233"/>
      <c r="AX55" s="1233"/>
      <c r="AY55" s="1233"/>
      <c r="AZ55" s="1233"/>
      <c r="BA55" s="1233"/>
      <c r="BB55" s="1231" t="s">
        <v>603</v>
      </c>
      <c r="BC55" s="1231"/>
      <c r="BD55" s="1231"/>
      <c r="BE55" s="1231"/>
      <c r="BF55" s="1231"/>
      <c r="BG55" s="1231"/>
      <c r="BH55" s="1231"/>
      <c r="BI55" s="1231"/>
      <c r="BJ55" s="1231"/>
      <c r="BK55" s="1231"/>
      <c r="BL55" s="1231"/>
      <c r="BM55" s="1231"/>
      <c r="BN55" s="1231"/>
      <c r="BO55" s="1231"/>
      <c r="BP55" s="1228">
        <v>7.6</v>
      </c>
      <c r="BQ55" s="1228"/>
      <c r="BR55" s="1228"/>
      <c r="BS55" s="1228"/>
      <c r="BT55" s="1228"/>
      <c r="BU55" s="1228"/>
      <c r="BV55" s="1228"/>
      <c r="BW55" s="1228"/>
      <c r="BX55" s="1228">
        <v>3</v>
      </c>
      <c r="BY55" s="1228"/>
      <c r="BZ55" s="1228"/>
      <c r="CA55" s="1228"/>
      <c r="CB55" s="1228"/>
      <c r="CC55" s="1228"/>
      <c r="CD55" s="1228"/>
      <c r="CE55" s="1228"/>
      <c r="CF55" s="1228">
        <v>3.4</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604</v>
      </c>
      <c r="BC57" s="1231"/>
      <c r="BD57" s="1231"/>
      <c r="BE57" s="1231"/>
      <c r="BF57" s="1231"/>
      <c r="BG57" s="1231"/>
      <c r="BH57" s="1231"/>
      <c r="BI57" s="1231"/>
      <c r="BJ57" s="1231"/>
      <c r="BK57" s="1231"/>
      <c r="BL57" s="1231"/>
      <c r="BM57" s="1231"/>
      <c r="BN57" s="1231"/>
      <c r="BO57" s="1231"/>
      <c r="BP57" s="1228">
        <v>63.4</v>
      </c>
      <c r="BQ57" s="1228"/>
      <c r="BR57" s="1228"/>
      <c r="BS57" s="1228"/>
      <c r="BT57" s="1228"/>
      <c r="BU57" s="1228"/>
      <c r="BV57" s="1228"/>
      <c r="BW57" s="1228"/>
      <c r="BX57" s="1228">
        <v>63.3</v>
      </c>
      <c r="BY57" s="1228"/>
      <c r="BZ57" s="1228"/>
      <c r="CA57" s="1228"/>
      <c r="CB57" s="1228"/>
      <c r="CC57" s="1228"/>
      <c r="CD57" s="1228"/>
      <c r="CE57" s="1228"/>
      <c r="CF57" s="1228">
        <v>62.8</v>
      </c>
      <c r="CG57" s="1228"/>
      <c r="CH57" s="1228"/>
      <c r="CI57" s="1228"/>
      <c r="CJ57" s="1228"/>
      <c r="CK57" s="1228"/>
      <c r="CL57" s="1228"/>
      <c r="CM57" s="1228"/>
      <c r="CN57" s="1228">
        <v>62.6</v>
      </c>
      <c r="CO57" s="1228"/>
      <c r="CP57" s="1228"/>
      <c r="CQ57" s="1228"/>
      <c r="CR57" s="1228"/>
      <c r="CS57" s="1228"/>
      <c r="CT57" s="1228"/>
      <c r="CU57" s="1228"/>
      <c r="CV57" s="1228">
        <v>63</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606</v>
      </c>
    </row>
    <row r="64" spans="1:109" ht="13.2" x14ac:dyDescent="0.2">
      <c r="B64" s="259"/>
      <c r="G64" s="357"/>
      <c r="I64" s="369"/>
      <c r="J64" s="369"/>
      <c r="K64" s="369"/>
      <c r="L64" s="369"/>
      <c r="M64" s="369"/>
      <c r="N64" s="370"/>
      <c r="AM64" s="357"/>
      <c r="AN64" s="357" t="s">
        <v>599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607</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601</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560</v>
      </c>
      <c r="BQ72" s="1233"/>
      <c r="BR72" s="1233"/>
      <c r="BS72" s="1233"/>
      <c r="BT72" s="1233"/>
      <c r="BU72" s="1233"/>
      <c r="BV72" s="1233"/>
      <c r="BW72" s="1233"/>
      <c r="BX72" s="1233" t="s">
        <v>561</v>
      </c>
      <c r="BY72" s="1233"/>
      <c r="BZ72" s="1233"/>
      <c r="CA72" s="1233"/>
      <c r="CB72" s="1233"/>
      <c r="CC72" s="1233"/>
      <c r="CD72" s="1233"/>
      <c r="CE72" s="1233"/>
      <c r="CF72" s="1233" t="s">
        <v>562</v>
      </c>
      <c r="CG72" s="1233"/>
      <c r="CH72" s="1233"/>
      <c r="CI72" s="1233"/>
      <c r="CJ72" s="1233"/>
      <c r="CK72" s="1233"/>
      <c r="CL72" s="1233"/>
      <c r="CM72" s="1233"/>
      <c r="CN72" s="1233" t="s">
        <v>563</v>
      </c>
      <c r="CO72" s="1233"/>
      <c r="CP72" s="1233"/>
      <c r="CQ72" s="1233"/>
      <c r="CR72" s="1233"/>
      <c r="CS72" s="1233"/>
      <c r="CT72" s="1233"/>
      <c r="CU72" s="1233"/>
      <c r="CV72" s="1233" t="s">
        <v>564</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602</v>
      </c>
      <c r="AO73" s="1231"/>
      <c r="AP73" s="1231"/>
      <c r="AQ73" s="1231"/>
      <c r="AR73" s="1231"/>
      <c r="AS73" s="1231"/>
      <c r="AT73" s="1231"/>
      <c r="AU73" s="1231"/>
      <c r="AV73" s="1231"/>
      <c r="AW73" s="1231"/>
      <c r="AX73" s="1231"/>
      <c r="AY73" s="1231"/>
      <c r="AZ73" s="1231"/>
      <c r="BA73" s="1231"/>
      <c r="BB73" s="1231" t="s">
        <v>603</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v>16.3</v>
      </c>
      <c r="BY73" s="1228"/>
      <c r="BZ73" s="1228"/>
      <c r="CA73" s="1228"/>
      <c r="CB73" s="1228"/>
      <c r="CC73" s="1228"/>
      <c r="CD73" s="1228"/>
      <c r="CE73" s="1228"/>
      <c r="CF73" s="1228">
        <v>16.8</v>
      </c>
      <c r="CG73" s="1228"/>
      <c r="CH73" s="1228"/>
      <c r="CI73" s="1228"/>
      <c r="CJ73" s="1228"/>
      <c r="CK73" s="1228"/>
      <c r="CL73" s="1228"/>
      <c r="CM73" s="1228"/>
      <c r="CN73" s="1228">
        <v>5.4</v>
      </c>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608</v>
      </c>
      <c r="BC75" s="1231"/>
      <c r="BD75" s="1231"/>
      <c r="BE75" s="1231"/>
      <c r="BF75" s="1231"/>
      <c r="BG75" s="1231"/>
      <c r="BH75" s="1231"/>
      <c r="BI75" s="1231"/>
      <c r="BJ75" s="1231"/>
      <c r="BK75" s="1231"/>
      <c r="BL75" s="1231"/>
      <c r="BM75" s="1231"/>
      <c r="BN75" s="1231"/>
      <c r="BO75" s="1231"/>
      <c r="BP75" s="1228">
        <v>4.7</v>
      </c>
      <c r="BQ75" s="1228"/>
      <c r="BR75" s="1228"/>
      <c r="BS75" s="1228"/>
      <c r="BT75" s="1228"/>
      <c r="BU75" s="1228"/>
      <c r="BV75" s="1228"/>
      <c r="BW75" s="1228"/>
      <c r="BX75" s="1228">
        <v>5.4</v>
      </c>
      <c r="BY75" s="1228"/>
      <c r="BZ75" s="1228"/>
      <c r="CA75" s="1228"/>
      <c r="CB75" s="1228"/>
      <c r="CC75" s="1228"/>
      <c r="CD75" s="1228"/>
      <c r="CE75" s="1228"/>
      <c r="CF75" s="1228">
        <v>5.7</v>
      </c>
      <c r="CG75" s="1228"/>
      <c r="CH75" s="1228"/>
      <c r="CI75" s="1228"/>
      <c r="CJ75" s="1228"/>
      <c r="CK75" s="1228"/>
      <c r="CL75" s="1228"/>
      <c r="CM75" s="1228"/>
      <c r="CN75" s="1228">
        <v>6.1</v>
      </c>
      <c r="CO75" s="1228"/>
      <c r="CP75" s="1228"/>
      <c r="CQ75" s="1228"/>
      <c r="CR75" s="1228"/>
      <c r="CS75" s="1228"/>
      <c r="CT75" s="1228"/>
      <c r="CU75" s="1228"/>
      <c r="CV75" s="1228">
        <v>5.9</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605</v>
      </c>
      <c r="AO77" s="1233"/>
      <c r="AP77" s="1233"/>
      <c r="AQ77" s="1233"/>
      <c r="AR77" s="1233"/>
      <c r="AS77" s="1233"/>
      <c r="AT77" s="1233"/>
      <c r="AU77" s="1233"/>
      <c r="AV77" s="1233"/>
      <c r="AW77" s="1233"/>
      <c r="AX77" s="1233"/>
      <c r="AY77" s="1233"/>
      <c r="AZ77" s="1233"/>
      <c r="BA77" s="1233"/>
      <c r="BB77" s="1231" t="s">
        <v>603</v>
      </c>
      <c r="BC77" s="1231"/>
      <c r="BD77" s="1231"/>
      <c r="BE77" s="1231"/>
      <c r="BF77" s="1231"/>
      <c r="BG77" s="1231"/>
      <c r="BH77" s="1231"/>
      <c r="BI77" s="1231"/>
      <c r="BJ77" s="1231"/>
      <c r="BK77" s="1231"/>
      <c r="BL77" s="1231"/>
      <c r="BM77" s="1231"/>
      <c r="BN77" s="1231"/>
      <c r="BO77" s="1231"/>
      <c r="BP77" s="1228">
        <v>7.6</v>
      </c>
      <c r="BQ77" s="1228"/>
      <c r="BR77" s="1228"/>
      <c r="BS77" s="1228"/>
      <c r="BT77" s="1228"/>
      <c r="BU77" s="1228"/>
      <c r="BV77" s="1228"/>
      <c r="BW77" s="1228"/>
      <c r="BX77" s="1228">
        <v>3</v>
      </c>
      <c r="BY77" s="1228"/>
      <c r="BZ77" s="1228"/>
      <c r="CA77" s="1228"/>
      <c r="CB77" s="1228"/>
      <c r="CC77" s="1228"/>
      <c r="CD77" s="1228"/>
      <c r="CE77" s="1228"/>
      <c r="CF77" s="1228">
        <v>3.4</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608</v>
      </c>
      <c r="BC79" s="1231"/>
      <c r="BD79" s="1231"/>
      <c r="BE79" s="1231"/>
      <c r="BF79" s="1231"/>
      <c r="BG79" s="1231"/>
      <c r="BH79" s="1231"/>
      <c r="BI79" s="1231"/>
      <c r="BJ79" s="1231"/>
      <c r="BK79" s="1231"/>
      <c r="BL79" s="1231"/>
      <c r="BM79" s="1231"/>
      <c r="BN79" s="1231"/>
      <c r="BO79" s="1231"/>
      <c r="BP79" s="1228">
        <v>8.6</v>
      </c>
      <c r="BQ79" s="1228"/>
      <c r="BR79" s="1228"/>
      <c r="BS79" s="1228"/>
      <c r="BT79" s="1228"/>
      <c r="BU79" s="1228"/>
      <c r="BV79" s="1228"/>
      <c r="BW79" s="1228"/>
      <c r="BX79" s="1228">
        <v>8.8000000000000007</v>
      </c>
      <c r="BY79" s="1228"/>
      <c r="BZ79" s="1228"/>
      <c r="CA79" s="1228"/>
      <c r="CB79" s="1228"/>
      <c r="CC79" s="1228"/>
      <c r="CD79" s="1228"/>
      <c r="CE79" s="1228"/>
      <c r="CF79" s="1228">
        <v>8.8000000000000007</v>
      </c>
      <c r="CG79" s="1228"/>
      <c r="CH79" s="1228"/>
      <c r="CI79" s="1228"/>
      <c r="CJ79" s="1228"/>
      <c r="CK79" s="1228"/>
      <c r="CL79" s="1228"/>
      <c r="CM79" s="1228"/>
      <c r="CN79" s="1228">
        <v>8.3000000000000007</v>
      </c>
      <c r="CO79" s="1228"/>
      <c r="CP79" s="1228"/>
      <c r="CQ79" s="1228"/>
      <c r="CR79" s="1228"/>
      <c r="CS79" s="1228"/>
      <c r="CT79" s="1228"/>
      <c r="CU79" s="1228"/>
      <c r="CV79" s="1228">
        <v>8.1</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sqN8R1fs2YeoPUdVs+COigdzOdHLTuBHw/yw+/TtD/Cyt5RWxiaa41+yFCZHWs923CI9cJaZxFMPFjeYimLP0A==" saltValue="ApnPWQcSRbiAbDbxMyJT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B29E-BAF7-4811-9784-EE5175F24E47}">
  <sheetPr codeName="Sheet11">
    <pageSetUpPr fitToPage="1"/>
  </sheetPr>
  <dimension ref="A1:DR125"/>
  <sheetViews>
    <sheetView showGridLines="0" zoomScaleNormal="100" zoomScaleSheetLayoutView="70" workbookViewId="0">
      <selection activeCell="AE62" sqref="AE62:AE6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7U13dERPVwA4RYlC2++QgByFxT8Bdy+L5TgVwFd8hExYCDygAJR6qw1lDicnkInySL1OQQ39GQoQ/DyP/fjjXg==" saltValue="Pg3mzwYNldd1aRLZRDw4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066E4-D51C-49C3-B818-1A745E44EAFE}">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PdU8NpLXbIFbl93mku3l0xK1DdTBeZm8spiiUFcF0PSiKORzaMYXpowvJeV4apk7dPMCgo0eT3OuBlnT1lm9Sw==" saltValue="f++di+ARyztHyVTUuHs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557</v>
      </c>
      <c r="G2" s="149"/>
      <c r="H2" s="150"/>
    </row>
    <row r="3" spans="1:8" x14ac:dyDescent="0.2">
      <c r="A3" s="146" t="s">
        <v>550</v>
      </c>
      <c r="B3" s="151"/>
      <c r="C3" s="152"/>
      <c r="D3" s="153">
        <v>57900</v>
      </c>
      <c r="E3" s="154"/>
      <c r="F3" s="155">
        <v>121449</v>
      </c>
      <c r="G3" s="156"/>
      <c r="H3" s="157"/>
    </row>
    <row r="4" spans="1:8" x14ac:dyDescent="0.2">
      <c r="A4" s="158"/>
      <c r="B4" s="159"/>
      <c r="C4" s="160"/>
      <c r="D4" s="161">
        <v>40019</v>
      </c>
      <c r="E4" s="162"/>
      <c r="F4" s="163">
        <v>62922</v>
      </c>
      <c r="G4" s="164"/>
      <c r="H4" s="165"/>
    </row>
    <row r="5" spans="1:8" x14ac:dyDescent="0.2">
      <c r="A5" s="146" t="s">
        <v>552</v>
      </c>
      <c r="B5" s="151"/>
      <c r="C5" s="152"/>
      <c r="D5" s="153">
        <v>47399</v>
      </c>
      <c r="E5" s="154"/>
      <c r="F5" s="155">
        <v>145139</v>
      </c>
      <c r="G5" s="156"/>
      <c r="H5" s="157"/>
    </row>
    <row r="6" spans="1:8" x14ac:dyDescent="0.2">
      <c r="A6" s="158"/>
      <c r="B6" s="159"/>
      <c r="C6" s="160"/>
      <c r="D6" s="161">
        <v>24595</v>
      </c>
      <c r="E6" s="162"/>
      <c r="F6" s="163">
        <v>83762</v>
      </c>
      <c r="G6" s="164"/>
      <c r="H6" s="165"/>
    </row>
    <row r="7" spans="1:8" x14ac:dyDescent="0.2">
      <c r="A7" s="146" t="s">
        <v>553</v>
      </c>
      <c r="B7" s="151"/>
      <c r="C7" s="152"/>
      <c r="D7" s="153">
        <v>78098</v>
      </c>
      <c r="E7" s="154"/>
      <c r="F7" s="155">
        <v>125391</v>
      </c>
      <c r="G7" s="156"/>
      <c r="H7" s="157"/>
    </row>
    <row r="8" spans="1:8" x14ac:dyDescent="0.2">
      <c r="A8" s="158"/>
      <c r="B8" s="159"/>
      <c r="C8" s="160"/>
      <c r="D8" s="161">
        <v>18835</v>
      </c>
      <c r="E8" s="162"/>
      <c r="F8" s="163">
        <v>68516</v>
      </c>
      <c r="G8" s="164"/>
      <c r="H8" s="165"/>
    </row>
    <row r="9" spans="1:8" x14ac:dyDescent="0.2">
      <c r="A9" s="146" t="s">
        <v>554</v>
      </c>
      <c r="B9" s="151"/>
      <c r="C9" s="152"/>
      <c r="D9" s="153">
        <v>137363</v>
      </c>
      <c r="E9" s="154"/>
      <c r="F9" s="155">
        <v>138402</v>
      </c>
      <c r="G9" s="156"/>
      <c r="H9" s="157"/>
    </row>
    <row r="10" spans="1:8" x14ac:dyDescent="0.2">
      <c r="A10" s="158"/>
      <c r="B10" s="159"/>
      <c r="C10" s="160"/>
      <c r="D10" s="161">
        <v>14565</v>
      </c>
      <c r="E10" s="162"/>
      <c r="F10" s="163">
        <v>70652</v>
      </c>
      <c r="G10" s="164"/>
      <c r="H10" s="165"/>
    </row>
    <row r="11" spans="1:8" x14ac:dyDescent="0.2">
      <c r="A11" s="146" t="s">
        <v>555</v>
      </c>
      <c r="B11" s="151"/>
      <c r="C11" s="152"/>
      <c r="D11" s="153">
        <v>160347</v>
      </c>
      <c r="E11" s="154"/>
      <c r="F11" s="155">
        <v>146367</v>
      </c>
      <c r="G11" s="156"/>
      <c r="H11" s="157"/>
    </row>
    <row r="12" spans="1:8" x14ac:dyDescent="0.2">
      <c r="A12" s="158"/>
      <c r="B12" s="159"/>
      <c r="C12" s="166"/>
      <c r="D12" s="161">
        <v>119349</v>
      </c>
      <c r="E12" s="162"/>
      <c r="F12" s="163">
        <v>79441</v>
      </c>
      <c r="G12" s="164"/>
      <c r="H12" s="165"/>
    </row>
    <row r="13" spans="1:8" x14ac:dyDescent="0.2">
      <c r="A13" s="146"/>
      <c r="B13" s="151"/>
      <c r="C13" s="152"/>
      <c r="D13" s="153">
        <v>96221</v>
      </c>
      <c r="E13" s="154"/>
      <c r="F13" s="155">
        <v>135350</v>
      </c>
      <c r="G13" s="167"/>
      <c r="H13" s="157"/>
    </row>
    <row r="14" spans="1:8" x14ac:dyDescent="0.2">
      <c r="A14" s="158"/>
      <c r="B14" s="159"/>
      <c r="C14" s="160"/>
      <c r="D14" s="161">
        <v>43473</v>
      </c>
      <c r="E14" s="162"/>
      <c r="F14" s="163">
        <v>73059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4.4000000000000004</v>
      </c>
      <c r="C19" s="168">
        <f>ROUND(VALUE(SUBSTITUTE(実質収支比率等に係る経年分析!G$48,"▲","-")),2)</f>
        <v>1.49</v>
      </c>
      <c r="D19" s="168">
        <f>ROUND(VALUE(SUBSTITUTE(実質収支比率等に係る経年分析!H$48,"▲","-")),2)</f>
        <v>7.42</v>
      </c>
      <c r="E19" s="168">
        <f>ROUND(VALUE(SUBSTITUTE(実質収支比率等に係る経年分析!I$48,"▲","-")),2)</f>
        <v>19.04</v>
      </c>
      <c r="F19" s="168">
        <f>ROUND(VALUE(SUBSTITUTE(実質収支比率等に係る経年分析!J$48,"▲","-")),2)</f>
        <v>10.71</v>
      </c>
    </row>
    <row r="20" spans="1:11" x14ac:dyDescent="0.2">
      <c r="A20" s="168" t="s">
        <v>57</v>
      </c>
      <c r="B20" s="168">
        <f>ROUND(VALUE(SUBSTITUTE(実質収支比率等に係る経年分析!F$47,"▲","-")),2)</f>
        <v>28.11</v>
      </c>
      <c r="C20" s="168">
        <f>ROUND(VALUE(SUBSTITUTE(実質収支比率等に係る経年分析!G$47,"▲","-")),2)</f>
        <v>24.82</v>
      </c>
      <c r="D20" s="168">
        <f>ROUND(VALUE(SUBSTITUTE(実質収支比率等に係る経年分析!H$47,"▲","-")),2)</f>
        <v>18.690000000000001</v>
      </c>
      <c r="E20" s="168">
        <f>ROUND(VALUE(SUBSTITUTE(実質収支比率等に係る経年分析!I$47,"▲","-")),2)</f>
        <v>21.26</v>
      </c>
      <c r="F20" s="168">
        <f>ROUND(VALUE(SUBSTITUTE(実質収支比率等に係る経年分析!J$47,"▲","-")),2)</f>
        <v>32.74</v>
      </c>
    </row>
    <row r="21" spans="1:11" x14ac:dyDescent="0.2">
      <c r="A21" s="168" t="s">
        <v>58</v>
      </c>
      <c r="B21" s="168">
        <f>IF(ISNUMBER(VALUE(SUBSTITUTE(実質収支比率等に係る経年分析!F$49,"▲","-"))),ROUND(VALUE(SUBSTITUTE(実質収支比率等に係る経年分析!F$49,"▲","-")),2),NA())</f>
        <v>-3.18</v>
      </c>
      <c r="C21" s="168">
        <f>IF(ISNUMBER(VALUE(SUBSTITUTE(実質収支比率等に係る経年分析!G$49,"▲","-"))),ROUND(VALUE(SUBSTITUTE(実質収支比率等に係る経年分析!G$49,"▲","-")),2),NA())</f>
        <v>-6.44</v>
      </c>
      <c r="D21" s="168">
        <f>IF(ISNUMBER(VALUE(SUBSTITUTE(実質収支比率等に係る経年分析!H$49,"▲","-"))),ROUND(VALUE(SUBSTITUTE(実質収支比率等に係る経年分析!H$49,"▲","-")),2),NA())</f>
        <v>1.19</v>
      </c>
      <c r="E21" s="168">
        <f>IF(ISNUMBER(VALUE(SUBSTITUTE(実質収支比率等に係る経年分析!I$49,"▲","-"))),ROUND(VALUE(SUBSTITUTE(実質収支比率等に係る経年分析!I$49,"▲","-")),2),NA())</f>
        <v>16.16</v>
      </c>
      <c r="F21" s="168">
        <f>IF(ISNUMBER(VALUE(SUBSTITUTE(実質収支比率等に係る経年分析!J$49,"▲","-"))),ROUND(VALUE(SUBSTITUTE(実質収支比率等に係る経年分析!J$49,"▲","-")),2),NA())</f>
        <v>2.27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浄化槽事業特別会計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1.29</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2.75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4.1900000000000004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4.3899999999999997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7.41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19.04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286</v>
      </c>
      <c r="E42" s="170"/>
      <c r="F42" s="170"/>
      <c r="G42" s="170">
        <f>'実質公債費比率（分子）の構造'!L$52</f>
        <v>275</v>
      </c>
      <c r="H42" s="170"/>
      <c r="I42" s="170"/>
      <c r="J42" s="170">
        <f>'実質公債費比率（分子）の構造'!M$52</f>
        <v>285</v>
      </c>
      <c r="K42" s="170"/>
      <c r="L42" s="170"/>
      <c r="M42" s="170">
        <f>'実質公債費比率（分子）の構造'!N$52</f>
        <v>288</v>
      </c>
      <c r="N42" s="170"/>
      <c r="O42" s="170"/>
      <c r="P42" s="170">
        <f>'実質公債費比率（分子）の構造'!O$52</f>
        <v>290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36</v>
      </c>
      <c r="C45" s="170"/>
      <c r="D45" s="170"/>
      <c r="E45" s="170">
        <f>'実質公債費比率（分子）の構造'!L$49</f>
        <v>44</v>
      </c>
      <c r="F45" s="170"/>
      <c r="G45" s="170"/>
      <c r="H45" s="170">
        <f>'実質公債費比率（分子）の構造'!M$49</f>
        <v>32</v>
      </c>
      <c r="I45" s="170"/>
      <c r="J45" s="170"/>
      <c r="K45" s="170">
        <f>'実質公債費比率（分子）の構造'!N$49</f>
        <v>32</v>
      </c>
      <c r="L45" s="170"/>
      <c r="M45" s="170"/>
      <c r="N45" s="170">
        <f>'実質公債費比率（分子）の構造'!O$49</f>
        <v>29</v>
      </c>
      <c r="O45" s="170"/>
      <c r="P45" s="170"/>
    </row>
    <row r="46" spans="1:16" x14ac:dyDescent="0.2">
      <c r="A46" s="170" t="s">
        <v>69</v>
      </c>
      <c r="B46" s="170">
        <f>'実質公債費比率（分子）の構造'!K$48</f>
        <v>50</v>
      </c>
      <c r="C46" s="170"/>
      <c r="D46" s="170"/>
      <c r="E46" s="170">
        <f>'実質公債費比率（分子）の構造'!L$48</f>
        <v>50</v>
      </c>
      <c r="F46" s="170"/>
      <c r="G46" s="170"/>
      <c r="H46" s="170">
        <f>'実質公債費比率（分子）の構造'!M$48</f>
        <v>51</v>
      </c>
      <c r="I46" s="170"/>
      <c r="J46" s="170"/>
      <c r="K46" s="170">
        <f>'実質公債費比率（分子）の構造'!N$48</f>
        <v>52</v>
      </c>
      <c r="L46" s="170"/>
      <c r="M46" s="170"/>
      <c r="N46" s="170">
        <f>'実質公債費比率（分子）の構造'!O$48</f>
        <v>52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313</v>
      </c>
      <c r="C49" s="170"/>
      <c r="D49" s="170"/>
      <c r="E49" s="170">
        <f>'実質公債費比率（分子）の構造'!L$45</f>
        <v>336</v>
      </c>
      <c r="F49" s="170"/>
      <c r="G49" s="170"/>
      <c r="H49" s="170">
        <f>'実質公債費比率（分子）の構造'!M$45</f>
        <v>336</v>
      </c>
      <c r="I49" s="170"/>
      <c r="J49" s="170"/>
      <c r="K49" s="170">
        <f>'実質公債費比率（分子）の構造'!N$45</f>
        <v>358</v>
      </c>
      <c r="L49" s="170"/>
      <c r="M49" s="170"/>
      <c r="N49" s="170">
        <f>'実質公債費比率（分子）の構造'!O$45</f>
        <v>370</v>
      </c>
      <c r="O49" s="170"/>
      <c r="P49" s="170"/>
    </row>
    <row r="50" spans="1:16" x14ac:dyDescent="0.2">
      <c r="A50" s="170" t="s">
        <v>73</v>
      </c>
      <c r="B50" s="170" t="e">
        <f>NA()</f>
        <v>#N/A</v>
      </c>
      <c r="C50" s="170">
        <f>IF(ISNUMBER('実質公債費比率（分子）の構造'!K$53),'実質公債費比率（分子）の構造'!K$53,NA())</f>
        <v>113</v>
      </c>
      <c r="D50" s="170" t="e">
        <f>NA()</f>
        <v>#N/A</v>
      </c>
      <c r="E50" s="170" t="e">
        <f>NA()</f>
        <v>#N/A</v>
      </c>
      <c r="F50" s="170">
        <f>IF(ISNUMBER('実質公債費比率（分子）の構造'!L$53),'実質公債費比率（分子）の構造'!L$53,NA())</f>
        <v>155</v>
      </c>
      <c r="G50" s="170" t="e">
        <f>NA()</f>
        <v>#N/A</v>
      </c>
      <c r="H50" s="170" t="e">
        <f>NA()</f>
        <v>#N/A</v>
      </c>
      <c r="I50" s="170">
        <f>IF(ISNUMBER('実質公債費比率（分子）の構造'!M$53),'実質公債費比率（分子）の構造'!M$53,NA())</f>
        <v>134</v>
      </c>
      <c r="J50" s="170" t="e">
        <f>NA()</f>
        <v>#N/A</v>
      </c>
      <c r="K50" s="170" t="e">
        <f>NA()</f>
        <v>#N/A</v>
      </c>
      <c r="L50" s="170">
        <f>IF(ISNUMBER('実質公債費比率（分子）の構造'!N$53),'実質公債費比率（分子）の構造'!N$53,NA())</f>
        <v>154</v>
      </c>
      <c r="M50" s="170" t="e">
        <f>NA()</f>
        <v>#N/A</v>
      </c>
      <c r="N50" s="170" t="e">
        <f>NA()</f>
        <v>#N/A</v>
      </c>
      <c r="O50" s="170">
        <f>IF(ISNUMBER('実質公債費比率（分子）の構造'!O$53),'実質公債費比率（分子）の構造'!O$53,NA())</f>
        <v>161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3270</v>
      </c>
      <c r="E56" s="169"/>
      <c r="F56" s="169"/>
      <c r="G56" s="169">
        <f>'将来負担比率（分子）の構造'!J$52</f>
        <v>3117</v>
      </c>
      <c r="H56" s="169"/>
      <c r="I56" s="169"/>
      <c r="J56" s="169">
        <f>'将来負担比率（分子）の構造'!K$52</f>
        <v>3277</v>
      </c>
      <c r="K56" s="169"/>
      <c r="L56" s="169"/>
      <c r="M56" s="169">
        <f>'将来負担比率（分子）の構造'!L$52</f>
        <v>3373</v>
      </c>
      <c r="N56" s="169"/>
      <c r="O56" s="169"/>
      <c r="P56" s="169">
        <f>'将来負担比率（分子）の構造'!M$52</f>
        <v>3539</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1998</v>
      </c>
      <c r="E58" s="169"/>
      <c r="F58" s="169"/>
      <c r="G58" s="169">
        <f>'将来負担比率（分子）の構造'!J$50</f>
        <v>1656</v>
      </c>
      <c r="H58" s="169"/>
      <c r="I58" s="169"/>
      <c r="J58" s="169">
        <f>'将来負担比率（分子）の構造'!K$50</f>
        <v>1552</v>
      </c>
      <c r="K58" s="169"/>
      <c r="L58" s="169"/>
      <c r="M58" s="169">
        <f>'将来負担比率（分子）の構造'!L$50</f>
        <v>1831</v>
      </c>
      <c r="N58" s="169"/>
      <c r="O58" s="169"/>
      <c r="P58" s="169">
        <f>'将来負担比率（分子）の構造'!M$50</f>
        <v>2284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990</v>
      </c>
      <c r="C62" s="169"/>
      <c r="D62" s="169"/>
      <c r="E62" s="169">
        <f>'将来負担比率（分子）の構造'!J$45</f>
        <v>927</v>
      </c>
      <c r="F62" s="169"/>
      <c r="G62" s="169"/>
      <c r="H62" s="169">
        <f>'将来負担比率（分子）の構造'!K$45</f>
        <v>946</v>
      </c>
      <c r="I62" s="169"/>
      <c r="J62" s="169"/>
      <c r="K62" s="169">
        <f>'将来負担比率（分子）の構造'!L$45</f>
        <v>924</v>
      </c>
      <c r="L62" s="169"/>
      <c r="M62" s="169"/>
      <c r="N62" s="169">
        <f>'将来負担比率（分子）の構造'!M$45</f>
        <v>879</v>
      </c>
      <c r="O62" s="169"/>
      <c r="P62" s="169"/>
    </row>
    <row r="63" spans="1:16" x14ac:dyDescent="0.2">
      <c r="A63" s="169" t="s">
        <v>36</v>
      </c>
      <c r="B63" s="169">
        <f>'将来負担比率（分子）の構造'!I$44</f>
        <v>262</v>
      </c>
      <c r="C63" s="169"/>
      <c r="D63" s="169"/>
      <c r="E63" s="169">
        <f>'将来負担比率（分子）の構造'!J$44</f>
        <v>482</v>
      </c>
      <c r="F63" s="169"/>
      <c r="G63" s="169"/>
      <c r="H63" s="169">
        <f>'将来負担比率（分子）の構造'!K$44</f>
        <v>453</v>
      </c>
      <c r="I63" s="169"/>
      <c r="J63" s="169"/>
      <c r="K63" s="169">
        <f>'将来負担比率（分子）の構造'!L$44</f>
        <v>257</v>
      </c>
      <c r="L63" s="169"/>
      <c r="M63" s="169"/>
      <c r="N63" s="169">
        <f>'将来負担比率（分子）の構造'!M$44</f>
        <v>271</v>
      </c>
      <c r="O63" s="169"/>
      <c r="P63" s="169"/>
    </row>
    <row r="64" spans="1:16" x14ac:dyDescent="0.2">
      <c r="A64" s="169" t="s">
        <v>35</v>
      </c>
      <c r="B64" s="169">
        <f>'将来負担比率（分子）の構造'!I$43</f>
        <v>460</v>
      </c>
      <c r="C64" s="169"/>
      <c r="D64" s="169"/>
      <c r="E64" s="169">
        <f>'将来負担比率（分子）の構造'!J$43</f>
        <v>440</v>
      </c>
      <c r="F64" s="169"/>
      <c r="G64" s="169"/>
      <c r="H64" s="169">
        <f>'将来負担比率（分子）の構造'!K$43</f>
        <v>408</v>
      </c>
      <c r="I64" s="169"/>
      <c r="J64" s="169"/>
      <c r="K64" s="169">
        <f>'将来負担比率（分子）の構造'!L$43</f>
        <v>372</v>
      </c>
      <c r="L64" s="169"/>
      <c r="M64" s="169"/>
      <c r="N64" s="169">
        <f>'将来負担比率（分子）の構造'!M$43</f>
        <v>350</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3222</v>
      </c>
      <c r="C66" s="169"/>
      <c r="D66" s="169"/>
      <c r="E66" s="169">
        <f>'将来負担比率（分子）の構造'!J$41</f>
        <v>3294</v>
      </c>
      <c r="F66" s="169"/>
      <c r="G66" s="169"/>
      <c r="H66" s="169">
        <f>'将来負担比率（分子）の構造'!K$41</f>
        <v>3425</v>
      </c>
      <c r="I66" s="169"/>
      <c r="J66" s="169"/>
      <c r="K66" s="169">
        <f>'将来負担比率（分子）の構造'!L$41</f>
        <v>3793</v>
      </c>
      <c r="L66" s="169"/>
      <c r="M66" s="169"/>
      <c r="N66" s="169">
        <f>'将来負担比率（分子）の構造'!M$41</f>
        <v>4218</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370</v>
      </c>
      <c r="G67" s="169" t="e">
        <f>NA()</f>
        <v>#N/A</v>
      </c>
      <c r="H67" s="169" t="e">
        <f>NA()</f>
        <v>#N/A</v>
      </c>
      <c r="I67" s="169">
        <f>IF(ISNUMBER('将来負担比率（分子）の構造'!K$53), IF('将来負担比率（分子）の構造'!K$53 &lt; 0, 0, '将来負担比率（分子）の構造'!K$53), NA())</f>
        <v>404</v>
      </c>
      <c r="J67" s="169" t="e">
        <f>NA()</f>
        <v>#N/A</v>
      </c>
      <c r="K67" s="169" t="e">
        <f>NA()</f>
        <v>#N/A</v>
      </c>
      <c r="L67" s="169">
        <f>IF(ISNUMBER('将来負担比率（分子）の構造'!L$53), IF('将来負担比率（分子）の構造'!L$53 &lt; 0, 0, '将来負担比率（分子）の構造'!L$53), NA())</f>
        <v>142</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501</v>
      </c>
      <c r="C72" s="173">
        <f>基金残高に係る経年分析!G55</f>
        <v>611</v>
      </c>
      <c r="D72" s="173">
        <f>基金残高に係る経年分析!H55</f>
        <v>922</v>
      </c>
    </row>
    <row r="73" spans="1:16" x14ac:dyDescent="0.2">
      <c r="A73" s="172" t="s">
        <v>80</v>
      </c>
      <c r="B73" s="173">
        <f>基金残高に係る経年分析!F56</f>
        <v>25</v>
      </c>
      <c r="C73" s="173">
        <f>基金残高に係る経年分析!G56</f>
        <v>79</v>
      </c>
      <c r="D73" s="173">
        <f>基金残高に係る経年分析!H56</f>
        <v>79</v>
      </c>
    </row>
    <row r="74" spans="1:16" x14ac:dyDescent="0.2">
      <c r="A74" s="172" t="s">
        <v>81</v>
      </c>
      <c r="B74" s="173">
        <f>基金残高に係る経年分析!F57</f>
        <v>765</v>
      </c>
      <c r="C74" s="173">
        <f>基金残高に係る経年分析!G57</f>
        <v>870</v>
      </c>
      <c r="D74" s="173">
        <f>基金残高に係る経年分析!H57</f>
        <v>1003</v>
      </c>
    </row>
  </sheetData>
  <sheetProtection algorithmName="SHA-512" hashValue="PNXPk4vRJzRvmBFo8iJS2mEQ39dE5GuFROqCng3aKIC4fpjrjlSYyVvOkTb+98HHl0qUv/Lwqc+tfaLLhnKlaQ==" saltValue="7Hgb8Q3Ka3312HFt74pS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2024-03-26T00:40:45Z</cp:lastPrinted>
  <dcterms:created xsi:type="dcterms:W3CDTF">2024-03-14T01:54:22Z</dcterms:created>
  <dcterms:modified xsi:type="dcterms:W3CDTF">2024-11-14T01:07:34Z</dcterms:modified>
  <cp:category/>
</cp:coreProperties>
</file>